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E4E040DF-1D36-42B1-9C86-7C798BD816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SF" sheetId="1" r:id="rId1"/>
  </sheets>
  <definedNames>
    <definedName name="_xlnm._FilterDatabase" localSheetId="0" hidden="1">WSF!$A$5:$J$96</definedName>
    <definedName name="_xlnm.Print_Area" localSheetId="0">WSF!$A$1:$J$96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D37" i="1"/>
  <c r="E37" i="1" s="1"/>
  <c r="D85" i="1" l="1"/>
  <c r="E85" i="1" s="1"/>
  <c r="D47" i="1"/>
  <c r="E47" i="1" s="1"/>
  <c r="D15" i="1"/>
  <c r="E15" i="1" s="1"/>
  <c r="D81" i="1"/>
  <c r="E81" i="1" s="1"/>
  <c r="D17" i="1"/>
  <c r="E17" i="1" s="1"/>
  <c r="D16" i="1"/>
  <c r="E16" i="1" s="1"/>
  <c r="D45" i="1"/>
  <c r="E45" i="1" s="1"/>
  <c r="D44" i="1"/>
  <c r="E44" i="1" s="1"/>
  <c r="D35" i="1"/>
  <c r="E35" i="1" s="1"/>
  <c r="D34" i="1"/>
  <c r="E34" i="1" s="1"/>
  <c r="D9" i="1"/>
  <c r="E9" i="1" s="1"/>
  <c r="D10" i="1"/>
  <c r="E10" i="1" s="1"/>
  <c r="D11" i="1"/>
  <c r="E11" i="1" s="1"/>
  <c r="D12" i="1"/>
  <c r="E12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19" i="1"/>
  <c r="E19" i="1" s="1"/>
  <c r="D21" i="1"/>
  <c r="E21" i="1" s="1"/>
  <c r="D83" i="1"/>
  <c r="E83" i="1" s="1"/>
  <c r="D84" i="1"/>
  <c r="E84" i="1" s="1"/>
  <c r="D23" i="1"/>
  <c r="E23" i="1" s="1"/>
  <c r="D24" i="1"/>
  <c r="E24" i="1" s="1"/>
  <c r="D22" i="1"/>
  <c r="E22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2" i="1"/>
  <c r="E32" i="1" s="1"/>
  <c r="D40" i="1"/>
  <c r="E40" i="1" s="1"/>
  <c r="D41" i="1"/>
  <c r="E41" i="1" s="1"/>
  <c r="D42" i="1"/>
  <c r="E42" i="1" s="1"/>
  <c r="D43" i="1"/>
  <c r="E43" i="1" s="1"/>
  <c r="D48" i="1"/>
  <c r="E48" i="1" s="1"/>
  <c r="D49" i="1"/>
  <c r="E49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7" i="1"/>
  <c r="E7" i="1" s="1"/>
  <c r="D8" i="1"/>
  <c r="E8" i="1" s="1"/>
  <c r="D13" i="1"/>
  <c r="E13" i="1" s="1"/>
  <c r="D14" i="1"/>
  <c r="E14" i="1" s="1"/>
</calcChain>
</file>

<file path=xl/sharedStrings.xml><?xml version="1.0" encoding="utf-8"?>
<sst xmlns="http://schemas.openxmlformats.org/spreadsheetml/2006/main" count="204" uniqueCount="190">
  <si>
    <t>431GRR07</t>
  </si>
  <si>
    <t>1-1/2" FULL FACE RED RUBBER GASKET   FITS 431 AND 432 METER FLANGES</t>
  </si>
  <si>
    <t>431GRR08</t>
  </si>
  <si>
    <t>2" FULL FACE RED RUBBER GASKET FITS  431 AND 432 METER FLANGES</t>
  </si>
  <si>
    <t>432T07P</t>
  </si>
  <si>
    <t>1-1/2" CAST IRON OVAL METER FLG KIT  INCLUDES 2 FLG, 2 GASKETS, 4 N&amp;B</t>
  </si>
  <si>
    <t>432T08P</t>
  </si>
  <si>
    <t>2" CAST IRON OVAL METER FLG KIT      INCLUDES 2 FLG,2 GASKETS, 4 N&amp;B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</si>
  <si>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</si>
  <si>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</si>
  <si>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</si>
  <si>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</si>
  <si>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</si>
  <si>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</si>
  <si>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</si>
  <si>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</si>
  <si>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</si>
  <si>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</si>
  <si>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</si>
  <si>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</si>
  <si>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</si>
  <si>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WATER SERVICE FITTINGS</t>
  </si>
  <si>
    <t xml:space="preserve">METER FLANGES </t>
  </si>
  <si>
    <t>WSFCP05LF</t>
  </si>
  <si>
    <t>LEAD FREE 1" FLARE X 1" FLARE        BRONZE COUPLING</t>
  </si>
  <si>
    <t>WSFCP06LF</t>
  </si>
  <si>
    <t>LEAD FREE 1-1/4" FLARE X 1-1/4"      FLARE BRONZE COUPLING</t>
  </si>
  <si>
    <t>WSFCP07LF</t>
  </si>
  <si>
    <t>LEAD FREE 1-1/2" FLARE X 1-1/2"      FLARE BRONZE COUPLING</t>
  </si>
  <si>
    <t>WSFCP08LF</t>
  </si>
  <si>
    <t>LEAD FREE 2" FLARE X 2" FLARE        BRONZE COUPLING</t>
  </si>
  <si>
    <t>WSFFA05LF</t>
  </si>
  <si>
    <t>LEAD FREE 1" FLARE X 1" FIP          BRONZE FEMALE ADAPTER</t>
  </si>
  <si>
    <t>WSFFA06LF</t>
  </si>
  <si>
    <t>LEAD FREE 1-1/4" FLARE X 1-1/4"FIP   BRONZE FEMALE ADAPTER</t>
  </si>
  <si>
    <t>WSFFA07LF</t>
  </si>
  <si>
    <t>LEAD FREE 1-1/2" FLARE X 1-1/2"FIP   BRONZE FEMALE ADAPTER</t>
  </si>
  <si>
    <t>WSFFA08LF</t>
  </si>
  <si>
    <t>LEAD FREE 2" FLARE X 2" FIP          BRONZE FEMALE ADAPTER</t>
  </si>
  <si>
    <t>WSFMA04LF</t>
  </si>
  <si>
    <t>LEAD FREE 3/4" FLARE X 3/4" MIP      BRONZE MALE ADAPTER</t>
  </si>
  <si>
    <t>WSFMA05LF</t>
  </si>
  <si>
    <t>LEAD FREE 1" FLARE X 1" MIP BRONZE   MALE ADAPTER</t>
  </si>
  <si>
    <t>WSFMA06LF</t>
  </si>
  <si>
    <t>LEAD FREE 1-1/4" FLARE X 1-1/4" MIP  BRONZE MALE ADAPTER</t>
  </si>
  <si>
    <t>WSFMA07LF</t>
  </si>
  <si>
    <t>LEAD FREE 1-1/2" FLARE X 1-1/2" MIP  BRONZE MALE ADAPTER</t>
  </si>
  <si>
    <t>WSFMA08LF</t>
  </si>
  <si>
    <t>LEAD FREE 2" FLARE X 2" MIP BRONZE   MALE ADAPTER</t>
  </si>
  <si>
    <t>LEAD FREE MAIN LINE WATER SERVICE FITTINGS</t>
  </si>
  <si>
    <t>LEAD FREE HYDRANT ADAPTERS</t>
  </si>
  <si>
    <t>TT0511LF</t>
  </si>
  <si>
    <t>LEAD FREE 1X11 LONG BRASS TANK TEE   2 HOLE</t>
  </si>
  <si>
    <t>TT0514LF</t>
  </si>
  <si>
    <t>LEAD FREE 1X14 LONG BRASS TANK TEE   2 HOLE</t>
  </si>
  <si>
    <t>LEAD FREE WELL AND TANK FITTINGS</t>
  </si>
  <si>
    <t>433T03LF</t>
  </si>
  <si>
    <t>LEAD FREE 1/2"MIP X 3/4"FIP X        2-1/4"L BRASS METER COUPLING WITH   GASKET</t>
  </si>
  <si>
    <t>433T04LF</t>
  </si>
  <si>
    <t>LEAD FREE 3/4"MIP X 1"FIP X 2-1/2"L  BRASS METER COUPLING WITH GASKET</t>
  </si>
  <si>
    <t>433T05LF</t>
  </si>
  <si>
    <t>LEAD FREE 1"MIP X 1-1/4"FIP X        2-5/8"L BRASS METER COUPLING WITH   GASKET</t>
  </si>
  <si>
    <t>433T07LF</t>
  </si>
  <si>
    <t>LEAD FREE 1-1/2"MIP X 2"FIP X        2-7/8"L BRASS METER CPLG WITH       GASKET</t>
  </si>
  <si>
    <t>433T08LF</t>
  </si>
  <si>
    <t>LEAD FREE 2"MIP X 2-1/2"FIP X 3"L    BRASS METER CPLG WITH GASKET</t>
  </si>
  <si>
    <t>LEAD FREE METER FLANGES</t>
  </si>
  <si>
    <t xml:space="preserve"> </t>
  </si>
  <si>
    <t xml:space="preserve">Note: Different multipliers may apply for each section depending on your matrix. </t>
  </si>
  <si>
    <t xml:space="preserve"> You will have to manually input them. </t>
  </si>
  <si>
    <t>LEAD FREE METER COUPLINGS</t>
  </si>
  <si>
    <t>431T07LF</t>
  </si>
  <si>
    <t>LEAD FREE 1-1/2" BRZ OVAL METER      FLANGE</t>
  </si>
  <si>
    <t>431T08LF</t>
  </si>
  <si>
    <t>LEAD FREE 2" BRZ OVAL METER FLANGE</t>
  </si>
  <si>
    <t>431T07PLF</t>
  </si>
  <si>
    <t>LEAD FREE 1-1/2" BRZ OVAL METER      FLANGE KIT INCLUDES 2 FLGS, 2 GSKTS AND 4 BOLTS AND NUTS</t>
  </si>
  <si>
    <t>431T08PLF</t>
  </si>
  <si>
    <t>LEAD FREE 2" BRZ OVAL METER FLANGE   KIT INCLUDES 2 FLGS, 2 GSKTS AND 4  BOLTS AND NUTS</t>
  </si>
  <si>
    <t>431T08SPLF</t>
  </si>
  <si>
    <t>LEAD FREE 2" BRZ SINGLE OVAL METER   FLANGE KIT WITH 1 FLANGE, 1 GASKET  AND 2 NUTS AND BOLTS</t>
  </si>
  <si>
    <t>431T10PLF</t>
  </si>
  <si>
    <t>LEAD FREE 3" ROUND METER FLANGE KIT  INCLUDES 2 FLGS, 2 GSKTS AND 8      BOLTS AND NUTS</t>
  </si>
  <si>
    <t>431T11PLF</t>
  </si>
  <si>
    <t>LEAD FREE 4" ROUND METER FLANGE KIT  INCLUDES 2 FLGS, 2 GSKTS AND 16     BOLTS AND NUTS</t>
  </si>
  <si>
    <t>431T13PLF</t>
  </si>
  <si>
    <t>LEAD FREE 6" ROUND METER FLANGE KIT  INCLUDES 2 FLGS, 2 GSKTS AND 16     BOLTS AND NUTS</t>
  </si>
  <si>
    <t>431C07LF</t>
  </si>
  <si>
    <t>LEAD FREE 1-1/2" SWT BRZ OVAL METER  FLANGE</t>
  </si>
  <si>
    <t>431C08LF</t>
  </si>
  <si>
    <t>LEAD FREE 2" SWT BRZ OVAL METER      FLANGE</t>
  </si>
  <si>
    <t>431C08PLF</t>
  </si>
  <si>
    <t>LEAD FREE 2" SWT BRZ OVAL METER      FLANGE KIT INCLUDES 2 FLGS, 2 GSKTS AND 4 BOLTS AND NUTS</t>
  </si>
  <si>
    <t>431C07PLF</t>
  </si>
  <si>
    <t>LEAD FREE 1-1/2" SWT BRZ OVAL METER  FLANGE KIT INCLUDES 2 FLGS, 2 GSKTS AND 4 BOLTS AND NUTS</t>
  </si>
  <si>
    <t>431T07SPLF</t>
  </si>
  <si>
    <t>LEAD FREE 1-1/2" BRZ SINGLE OVAL METER   FLANGE KIT WITH 1 FLANGE, 1 GASKET  AND 2 NUTS AND BOLTS</t>
  </si>
  <si>
    <t>BRASS HOSE ADAPTER</t>
  </si>
  <si>
    <t>HA-040304</t>
  </si>
  <si>
    <t xml:space="preserve">HOSE ADAPTER 3/4"MIP-1/2"FIP X 3/4"  MALE HOSE THREAD </t>
  </si>
  <si>
    <t>HA-0304M</t>
  </si>
  <si>
    <t>HOSE ADAPTER 1/2"MIP X 3/4" MALE HOSE THREAD</t>
  </si>
  <si>
    <t>LEAD FREE METER ELBOWS</t>
  </si>
  <si>
    <t>433L9004LF</t>
  </si>
  <si>
    <t xml:space="preserve">LEAD FREE 3/4"MIP BRONZE METER ELBOW                          </t>
  </si>
  <si>
    <t>ISCP04</t>
  </si>
  <si>
    <t>3/4" SS STIFFENER FLGD AND DIMPLED   FITS CTS POLYETHYLENE TUBE</t>
  </si>
  <si>
    <t>ISCP05</t>
  </si>
  <si>
    <t>1" SS STIFFENER FLGD AND DIMPLED     FITS CTS POLYETHYLENE TUBE</t>
  </si>
  <si>
    <t>ISCP06</t>
  </si>
  <si>
    <t>1-1/4" SS STIFFENER FLGD AND         DIMPLED FITS CTS POLYETHYLENE TUBE</t>
  </si>
  <si>
    <t>ISCP07</t>
  </si>
  <si>
    <t>1-1/2" SS STIFFENER FLGD AND         DIMPLED FITS CTS POLYETHYLENE TUBE</t>
  </si>
  <si>
    <t>ISCP08</t>
  </si>
  <si>
    <t>2" SS STIFFENER FLGD AND DIMPLED     FITS CTS POLYETHYLENE TUBE</t>
  </si>
  <si>
    <t>ISP04</t>
  </si>
  <si>
    <t>3/4" SS STIFFENER FLGD AND DIMPLED   FITS IPS POLYETHYLENE PIPE</t>
  </si>
  <si>
    <t>ISP05</t>
  </si>
  <si>
    <t>1" SS STIFFENER FLGD AND DIMPLED     FITS IPS POLYETHYLENE PIPE</t>
  </si>
  <si>
    <t>ISP06</t>
  </si>
  <si>
    <t>1-1/4" SS STIFFENER FLGD AND         DIMPLED FITS IPS POLYETHYLENE PIPE</t>
  </si>
  <si>
    <t>ISP07</t>
  </si>
  <si>
    <t>1-1/2" SS STIFFENER FLGD AND         DIMPLED FITS IPS POLYETHYLENE PIPE</t>
  </si>
  <si>
    <t>ISP08</t>
  </si>
  <si>
    <t>2" SS STIFFENER FLGD AND DIMPLED     FITS IPS POLYETHYLENE PIPE</t>
  </si>
  <si>
    <t>STAINLESS STEEL STIFFENERS</t>
  </si>
  <si>
    <t>HYDC-07LF</t>
  </si>
  <si>
    <t>HYDC-09LF</t>
  </si>
  <si>
    <t>HYDF-0704GLF</t>
  </si>
  <si>
    <t>LEAD FREE 1-1/2" X 3/4" HYDRANT      ADAPTER 1-1/2" FEMALE NATIONAL      STANDARD THREADS X 3/4" MALE GARDEN HOSE THREAD</t>
  </si>
  <si>
    <t>HYDF-0904GLF</t>
  </si>
  <si>
    <t>HYDF-0904MLF</t>
  </si>
  <si>
    <t>HYDF-0905MLF</t>
  </si>
  <si>
    <t>HYDF-0907MLF</t>
  </si>
  <si>
    <t>HYDF-0908MLF</t>
  </si>
  <si>
    <t>HYDFS-0908MLF</t>
  </si>
  <si>
    <t>HYDFS-0910MLF</t>
  </si>
  <si>
    <t>HYDM-0505MLF</t>
  </si>
  <si>
    <t>LEAD FREE 1" X 1" HYDRANT ADAPTER    1" MALE NATIONAL STANDARD THREADS X 1" MALE IRON PIPE THREAD</t>
  </si>
  <si>
    <t>HYDM-0707MLF</t>
  </si>
  <si>
    <t>LEAD FREE 1-1/2" X 1-1/2" HYDRANT    ADAPTER 1-1/2" MALE NATIONAL        STANDARD THREADS X 1-1/2" MALE IRON PIPE THREAD</t>
  </si>
  <si>
    <t>HYDM-0908MLF</t>
  </si>
  <si>
    <t>LEAD FREE 2-1/2" X 2" HYDRANT        ADAPTER 2-1/2" MALE NATIONAL        STANDARD THREADS X 2" MALE IRON     PIPE THREAD</t>
  </si>
  <si>
    <t>HYDM-0909HLF</t>
  </si>
  <si>
    <t>HYDM-0909MLF</t>
  </si>
  <si>
    <t>LEAD FREE 2-1/2" X 2-1/2" HYDRANT    ADAPTER 2-1/2" MALE NATIONAL        STANDARD THREADS X 2-1/2" MALE IRON PIPE THREAD</t>
  </si>
  <si>
    <t>HYDM-0910MLF</t>
  </si>
  <si>
    <t>LEAD FREE 2-1/2" X 3" HYDRANT        ADAPTER 2-1/2" MALE NATIONAL        STANDARD THREADS X 3" MALE IRON     PIPE THREAD</t>
  </si>
  <si>
    <t>HYD-252CLF / LEAD FREE HYDRANT CAP 1-1/2" FEMALE NATIONAL STANDARD THREADS WITH      CHAIN</t>
  </si>
  <si>
    <t>HYD-262CLF / LEAD FREE HYDRANT CAP 2-1/2" FEMALE NATIONAL STANDARD THREADS WITH      CHAIN</t>
  </si>
  <si>
    <t>HYD-250LF / LEAD FREE 2-1/2" X 3/4" HYDRANT     ADAPTER 2-1/2" FEMALE NATIONAL      STANDARD THREADS X 3/4" MALE GARDEN</t>
  </si>
  <si>
    <t>HYD-260LF / LEAD FREE 2-1/2" X 3/4" HYDRANT     ADAPTER 2-1/2" FEMALE NATIONAL      STANDARD THREADS X 3/4" MALE IRON</t>
  </si>
  <si>
    <t>HYD-261LF / LEAD FREE 2-1/2" X 1" HYDRANT       ADAPTER 2-1/2" FEMALE NATIONAL      STANDARD THREADS X 1" MALE IRON</t>
  </si>
  <si>
    <t>HYD-262LF / LEAD FREE 2-1/2" X 1-1/2" HYDRANT   ADAPTER 2-1/2" FEMALE NATIONAL      STANDARD THREADS X 1-1/2" MALE IRON</t>
  </si>
  <si>
    <t>HYD-263LF / LEAD FREE 2-1/2" X 2" HYDRANT       ADAPTER 2-1/2" FEMALE NATIONAL      STANDARD THREADS X 2" MALE IRON</t>
  </si>
  <si>
    <t>HYD-263SLF / LEAD FREE 2-1/2" X 2" SWIVEL        HYDRANT ADAPTER 2-1/2" FEMALE       NATIONAL STANDARD THREADS X 2" MALE</t>
  </si>
  <si>
    <t>HYD-265SLF /  LEAD FREE 2-1/2" X 3" SWIVEL        HYDRANT ADAPTER 2-1/2" FEMALE       NATIONAL STANDARD THREADS X 3" MALE</t>
  </si>
  <si>
    <t>433T04MLF</t>
  </si>
  <si>
    <t>433T04XLF</t>
  </si>
  <si>
    <t>433T05XLF</t>
  </si>
  <si>
    <t xml:space="preserve">LEAD FREE 3/4"MIP X 3"L BRASS METER COUPLING WITH GASKET               </t>
  </si>
  <si>
    <t xml:space="preserve">LEAD FREE 3/4"MIP X 8-1/2"L BRASS METER COUPLING WITH GASKET               </t>
  </si>
  <si>
    <t>LEAD FREE 1"MIP X 8-1/2"L BRASS METER COUPLING WITH   GASKET</t>
  </si>
  <si>
    <t>431T07RRPLF</t>
  </si>
  <si>
    <t>431T08RRPLF</t>
  </si>
  <si>
    <t>431T07W</t>
  </si>
  <si>
    <t>1-1/2" RUBBER GASKET 431T07</t>
  </si>
  <si>
    <t>431T08W</t>
  </si>
  <si>
    <t>433G04</t>
  </si>
  <si>
    <t>433G05</t>
  </si>
  <si>
    <t>HYG-263G</t>
  </si>
  <si>
    <t>2" RUBBER GASKET 431T08</t>
  </si>
  <si>
    <t>GASKET ONLY FOR 433T04</t>
  </si>
  <si>
    <t>GASKET ONLY FOR 433T05</t>
  </si>
  <si>
    <t>433G03</t>
  </si>
  <si>
    <t>GASKET ONLY FOR 433T03</t>
  </si>
  <si>
    <t>DWC06LF</t>
  </si>
  <si>
    <t>LEAD FREE 1-1/4" BRASS DROP WELL     COUPLING</t>
  </si>
  <si>
    <t>LEAD FREE 1-1/2" BRZ OVAL METER FLANGE KIT INCLUDES 2 FLANGES, 2 FULL FACE RED RUBBER GASKETS AND 4 BOLTS AND 4 NUTS (SS304)</t>
  </si>
  <si>
    <t>LEAD FREE 2" BRZ OVAL METER FLANGE KIT INCLUDES 2 FLANGES, 2 FULL FACE RED RUBBER GASKETS AND 4 BOLTS AND 4 NUTS (SS304)</t>
  </si>
  <si>
    <t>LEAD FREE 2-1/2" X 2-1/2" HYDRANT    ADAPTER 2-1/2" MALE NATIONAL        STANDARD THREADS X 2-1/2" MALE NATIONAL STANDARD THREADS</t>
  </si>
  <si>
    <t>GASKET FOR 2-1/2" X 2" HYDRANT  ADAPTER   NOT FOR POTABLE WATER</t>
  </si>
  <si>
    <t>HA-04M04GLF</t>
  </si>
  <si>
    <t xml:space="preserve">HOSE ADAPTER 3/4" MALE IP x 3/4" FEMALE GARDEN HOSE ADAPTER THREAD </t>
  </si>
  <si>
    <t>DOMESTIC LEAD FREE METER FLANGES</t>
  </si>
  <si>
    <t>431T07DLF</t>
  </si>
  <si>
    <t>431T08DLF</t>
  </si>
  <si>
    <t>1-1/2" LF BRASS DOMESTIC METER  FLANGE AWWA C800</t>
  </si>
  <si>
    <t>2" LF BRASS DOMESTIC METER FLANGE  AWWA C800</t>
  </si>
  <si>
    <t>PL-0522-WSF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</si>
</sst>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44" fontId="0" fillId="0" borderId="0" xfId="3" applyFont="1"/>
    <xf numFmtId="165" fontId="0" fillId="0" borderId="0" xfId="3" applyNumberFormat="1" applyFont="1"/>
    <xf numFmtId="166" fontId="0" fillId="0" borderId="0" xfId="1" applyNumberFormat="1" applyFont="1"/>
    <xf numFmtId="167" fontId="3" fillId="0" borderId="0" xfId="0" applyNumberFormat="1" applyFont="1" applyAlignment="1">
      <alignment horizontal="left"/>
    </xf>
    <xf numFmtId="44" fontId="0" fillId="0" borderId="0" xfId="3" applyNumberFormat="1" applyFont="1"/>
    <xf numFmtId="168" fontId="0" fillId="0" borderId="0" xfId="1" applyNumberFormat="1" applyFont="1"/>
    <xf numFmtId="0" fontId="3" fillId="0" borderId="0" xfId="0" applyFont="1" applyAlignment="1">
      <alignment horizontal="center" wrapText="1"/>
    </xf>
    <xf numFmtId="44" fontId="3" fillId="0" borderId="0" xfId="3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3" applyNumberFormat="1" applyFont="1" applyAlignment="1">
      <alignment horizontal="center" wrapText="1"/>
    </xf>
    <xf numFmtId="166" fontId="3" fillId="0" borderId="0" xfId="1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5" fillId="2" borderId="0" xfId="1" applyNumberFormat="1" applyFont="1" applyFill="1" applyAlignment="1">
      <alignment wrapText="1"/>
    </xf>
    <xf numFmtId="169" fontId="3" fillId="2" borderId="0" xfId="3" applyNumberFormat="1" applyFont="1" applyFill="1" applyAlignment="1">
      <alignment horizontal="right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5" applyFont="1"/>
    <xf numFmtId="1" fontId="4" fillId="0" borderId="0" xfId="5" applyNumberFormat="1" applyFont="1"/>
    <xf numFmtId="0" fontId="4" fillId="0" borderId="0" xfId="5" applyFont="1" applyAlignment="1">
      <alignment horizontal="center"/>
    </xf>
    <xf numFmtId="164" fontId="4" fillId="0" borderId="0" xfId="5" applyNumberFormat="1" applyFont="1"/>
    <xf numFmtId="44" fontId="4" fillId="0" borderId="0" xfId="5" applyNumberFormat="1" applyFont="1"/>
    <xf numFmtId="0" fontId="1" fillId="0" borderId="0" xfId="0" applyFont="1"/>
    <xf numFmtId="0" fontId="1" fillId="0" borderId="0" xfId="5" applyFont="1"/>
    <xf numFmtId="167" fontId="1" fillId="0" borderId="0" xfId="0" applyNumberFormat="1" applyFont="1" applyAlignment="1">
      <alignment horizontal="left"/>
    </xf>
    <xf numFmtId="0" fontId="7" fillId="0" borderId="0" xfId="0" applyFont="1"/>
    <xf numFmtId="44" fontId="7" fillId="0" borderId="0" xfId="0" applyNumberFormat="1" applyFont="1"/>
    <xf numFmtId="168" fontId="7" fillId="0" borderId="0" xfId="1" applyNumberFormat="1" applyFont="1"/>
    <xf numFmtId="44" fontId="7" fillId="0" borderId="0" xfId="3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164" fontId="7" fillId="0" borderId="0" xfId="0" applyNumberFormat="1" applyFont="1"/>
    <xf numFmtId="0" fontId="0" fillId="0" borderId="0" xfId="0" applyFont="1" applyFill="1" applyBorder="1" applyAlignment="1">
      <alignment horizontal="left" vertical="center" wrapText="1"/>
    </xf>
    <xf numFmtId="0" fontId="1" fillId="0" borderId="0" xfId="5" applyFont="1" applyFill="1"/>
    <xf numFmtId="44" fontId="4" fillId="0" borderId="0" xfId="5" applyNumberFormat="1" applyFont="1" applyFill="1"/>
    <xf numFmtId="168" fontId="0" fillId="0" borderId="0" xfId="1" applyNumberFormat="1" applyFont="1" applyFill="1"/>
    <xf numFmtId="0" fontId="4" fillId="0" borderId="0" xfId="5" applyFont="1" applyFill="1" applyAlignment="1">
      <alignment horizontal="center"/>
    </xf>
    <xf numFmtId="1" fontId="4" fillId="0" borderId="0" xfId="5" applyNumberFormat="1" applyFont="1" applyFill="1"/>
    <xf numFmtId="164" fontId="4" fillId="0" borderId="0" xfId="5" applyNumberFormat="1" applyFont="1" applyFill="1"/>
    <xf numFmtId="0" fontId="4" fillId="0" borderId="0" xfId="0" applyFont="1" applyFill="1"/>
    <xf numFmtId="0" fontId="4" fillId="0" borderId="0" xfId="5" applyFont="1" applyFill="1"/>
    <xf numFmtId="0" fontId="0" fillId="0" borderId="0" xfId="0" applyFill="1"/>
    <xf numFmtId="1" fontId="4" fillId="0" borderId="0" xfId="0" applyNumberFormat="1" applyFont="1" applyFill="1"/>
    <xf numFmtId="164" fontId="4" fillId="0" borderId="0" xfId="0" applyNumberFormat="1" applyFont="1" applyFill="1"/>
    <xf numFmtId="44" fontId="0" fillId="0" borderId="0" xfId="0" applyNumberFormat="1" applyFill="1"/>
    <xf numFmtId="168" fontId="7" fillId="0" borderId="0" xfId="1" applyNumberFormat="1" applyFont="1" applyFill="1"/>
    <xf numFmtId="44" fontId="7" fillId="0" borderId="0" xfId="3" applyFont="1" applyFill="1"/>
    <xf numFmtId="0" fontId="0" fillId="0" borderId="0" xfId="0" applyFill="1" applyAlignment="1">
      <alignment horizontal="center"/>
    </xf>
    <xf numFmtId="1" fontId="0" fillId="0" borderId="0" xfId="0" applyNumberFormat="1" applyFill="1"/>
    <xf numFmtId="164" fontId="0" fillId="0" borderId="0" xfId="0" applyNumberFormat="1" applyFill="1"/>
    <xf numFmtId="0" fontId="3" fillId="0" borderId="0" xfId="0" applyFont="1" applyFill="1"/>
    <xf numFmtId="44" fontId="3" fillId="0" borderId="0" xfId="0" applyNumberFormat="1" applyFont="1" applyFill="1"/>
    <xf numFmtId="165" fontId="0" fillId="0" borderId="0" xfId="3" applyNumberFormat="1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/>
    <xf numFmtId="164" fontId="3" fillId="0" borderId="0" xfId="0" applyNumberFormat="1" applyFont="1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right" vertical="center"/>
    </xf>
    <xf numFmtId="4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44" fontId="1" fillId="0" borderId="0" xfId="0" applyNumberFormat="1" applyFont="1" applyFill="1"/>
    <xf numFmtId="44" fontId="1" fillId="0" borderId="0" xfId="3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7" fillId="0" borderId="0" xfId="0" applyFont="1" applyFill="1"/>
    <xf numFmtId="44" fontId="7" fillId="0" borderId="0" xfId="0" applyNumberFormat="1" applyFont="1" applyFill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/>
    <xf numFmtId="164" fontId="7" fillId="0" borderId="0" xfId="0" applyNumberFormat="1" applyFont="1" applyFill="1"/>
    <xf numFmtId="44" fontId="7" fillId="0" borderId="0" xfId="3" applyNumberFormat="1" applyFont="1" applyFill="1"/>
  </cellXfs>
  <cellStyles count="6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9.42578125" customWidth="1"/>
    <col min="2" max="2" width="96.140625" customWidth="1"/>
    <col min="3" max="3" width="12.5703125" style="17" customWidth="1"/>
    <col min="4" max="4" width="15.5703125" customWidth="1"/>
    <col min="5" max="5" width="12.28515625" customWidth="1"/>
    <col min="6" max="6" width="6.5703125" style="21" customWidth="1"/>
    <col min="7" max="7" width="15.85546875" style="1" customWidth="1"/>
    <col min="8" max="8" width="9.28515625" style="21" customWidth="1"/>
    <col min="9" max="9" width="16.28515625" style="1" customWidth="1"/>
    <col min="10" max="10" width="15.5703125" style="2" customWidth="1"/>
    <col min="13" max="13" width="12.28515625" bestFit="1" customWidth="1"/>
    <col min="15" max="15" width="12.28515625" bestFit="1" customWidth="1"/>
    <col min="16" max="16" width="12" bestFit="1" customWidth="1"/>
    <col min="20" max="20" width="13.140625" bestFit="1" customWidth="1"/>
  </cols>
  <sheetData>
    <row r="1" spans="1:20" x14ac:dyDescent="0.2">
      <c r="A1" s="3" t="s">
        <v>21</v>
      </c>
      <c r="C1" s="8"/>
      <c r="E1" s="5"/>
      <c r="F1" s="20"/>
      <c r="G1"/>
      <c r="H1" s="20"/>
      <c r="I1" s="2"/>
    </row>
    <row r="2" spans="1:20" x14ac:dyDescent="0.2">
      <c r="A2" s="3" t="s">
        <v>8</v>
      </c>
      <c r="B2" s="3" t="s">
        <v>189</v>
      </c>
      <c r="C2" s="4" t="s">
        <v>68</v>
      </c>
      <c r="D2" s="4"/>
      <c r="E2" s="5"/>
      <c r="F2" s="20"/>
      <c r="G2"/>
      <c r="H2" s="20"/>
      <c r="I2" s="2"/>
    </row>
    <row r="3" spans="1:20" x14ac:dyDescent="0.2">
      <c r="A3" s="3" t="s">
        <v>9</v>
      </c>
      <c r="B3" s="7">
        <v>44683</v>
      </c>
      <c r="C3" s="30" t="s">
        <v>69</v>
      </c>
      <c r="D3" s="9"/>
      <c r="E3" s="5"/>
      <c r="G3" s="6"/>
      <c r="I3" s="6"/>
    </row>
    <row r="4" spans="1:20" x14ac:dyDescent="0.2">
      <c r="A4" s="3"/>
      <c r="B4" s="32" t="s">
        <v>67</v>
      </c>
      <c r="C4" s="8"/>
      <c r="E4" s="5"/>
      <c r="G4" s="6"/>
      <c r="I4" s="6"/>
    </row>
    <row r="5" spans="1:20" s="16" customFormat="1" ht="25.5" x14ac:dyDescent="0.2">
      <c r="A5" s="10" t="s">
        <v>10</v>
      </c>
      <c r="B5" s="10" t="s">
        <v>11</v>
      </c>
      <c r="C5" s="11" t="s">
        <v>12</v>
      </c>
      <c r="D5" s="12" t="s">
        <v>13</v>
      </c>
      <c r="E5" s="13" t="s">
        <v>14</v>
      </c>
      <c r="F5" s="10" t="s">
        <v>15</v>
      </c>
      <c r="G5" s="14" t="s">
        <v>16</v>
      </c>
      <c r="H5" s="10" t="s">
        <v>17</v>
      </c>
      <c r="I5" s="14" t="s">
        <v>18</v>
      </c>
      <c r="J5" s="15" t="s">
        <v>19</v>
      </c>
    </row>
    <row r="6" spans="1:20" ht="24" customHeight="1" x14ac:dyDescent="0.2">
      <c r="A6" s="3" t="s">
        <v>70</v>
      </c>
      <c r="D6" s="18" t="s">
        <v>20</v>
      </c>
      <c r="E6" s="19"/>
      <c r="G6"/>
      <c r="I6"/>
      <c r="J6"/>
    </row>
    <row r="7" spans="1:20" s="22" customFormat="1" x14ac:dyDescent="0.2">
      <c r="A7" s="25" t="s">
        <v>56</v>
      </c>
      <c r="B7" s="25" t="s">
        <v>57</v>
      </c>
      <c r="C7" s="29">
        <v>14.595000000000001</v>
      </c>
      <c r="D7" s="9">
        <f t="shared" ref="D7:D14" si="0">$E$6</f>
        <v>0</v>
      </c>
      <c r="E7" s="8">
        <f>C7*D7</f>
        <v>0</v>
      </c>
      <c r="F7" s="27">
        <v>20</v>
      </c>
      <c r="G7" s="26">
        <v>10082647099064</v>
      </c>
      <c r="H7" s="27">
        <v>160</v>
      </c>
      <c r="I7" s="26">
        <v>20082647099061</v>
      </c>
      <c r="J7" s="28">
        <v>82647099067</v>
      </c>
      <c r="L7"/>
      <c r="M7"/>
      <c r="N7"/>
      <c r="O7"/>
      <c r="P7"/>
      <c r="Q7" s="23"/>
      <c r="S7" s="23"/>
      <c r="T7" s="24"/>
    </row>
    <row r="8" spans="1:20" s="22" customFormat="1" x14ac:dyDescent="0.2">
      <c r="A8" s="25" t="s">
        <v>58</v>
      </c>
      <c r="B8" s="25" t="s">
        <v>59</v>
      </c>
      <c r="C8" s="29">
        <v>21.567</v>
      </c>
      <c r="D8" s="9">
        <f t="shared" si="0"/>
        <v>0</v>
      </c>
      <c r="E8" s="8">
        <f>C8*D8</f>
        <v>0</v>
      </c>
      <c r="F8" s="27">
        <v>20</v>
      </c>
      <c r="G8" s="26">
        <v>10082647099071</v>
      </c>
      <c r="H8" s="27">
        <v>100</v>
      </c>
      <c r="I8" s="26">
        <v>20082647099078</v>
      </c>
      <c r="J8" s="28">
        <v>82647099074</v>
      </c>
      <c r="L8"/>
      <c r="M8"/>
      <c r="N8"/>
      <c r="O8"/>
      <c r="P8"/>
      <c r="Q8" s="23"/>
      <c r="S8" s="23"/>
      <c r="T8" s="24"/>
    </row>
    <row r="9" spans="1:20" s="47" customFormat="1" x14ac:dyDescent="0.2">
      <c r="A9" s="40" t="s">
        <v>157</v>
      </c>
      <c r="B9" s="41" t="s">
        <v>160</v>
      </c>
      <c r="C9" s="42">
        <v>16.548000000000002</v>
      </c>
      <c r="D9" s="43">
        <f t="shared" si="0"/>
        <v>0</v>
      </c>
      <c r="E9" s="8">
        <f>C9*D9</f>
        <v>0</v>
      </c>
      <c r="F9" s="44">
        <v>10</v>
      </c>
      <c r="G9" s="45">
        <v>10082647182032</v>
      </c>
      <c r="H9" s="44">
        <v>100</v>
      </c>
      <c r="I9" s="45">
        <v>20082647182039</v>
      </c>
      <c r="J9" s="46">
        <v>82647182035</v>
      </c>
      <c r="L9"/>
      <c r="M9"/>
      <c r="N9"/>
      <c r="O9"/>
      <c r="P9"/>
      <c r="Q9" s="23"/>
      <c r="R9" s="22"/>
      <c r="S9" s="23"/>
      <c r="T9" s="24"/>
    </row>
    <row r="10" spans="1:20" s="47" customFormat="1" x14ac:dyDescent="0.2">
      <c r="A10" s="40" t="s">
        <v>158</v>
      </c>
      <c r="B10" s="41" t="s">
        <v>161</v>
      </c>
      <c r="C10" s="42">
        <v>31.626000000000001</v>
      </c>
      <c r="D10" s="43">
        <f t="shared" si="0"/>
        <v>0</v>
      </c>
      <c r="E10" s="8">
        <f>C10*D10</f>
        <v>0</v>
      </c>
      <c r="F10" s="44">
        <v>10</v>
      </c>
      <c r="G10" s="45">
        <v>10082647182049</v>
      </c>
      <c r="H10" s="44">
        <v>60</v>
      </c>
      <c r="I10" s="45">
        <v>20082647182046</v>
      </c>
      <c r="J10" s="46">
        <v>82647182042</v>
      </c>
      <c r="L10"/>
      <c r="M10"/>
      <c r="N10"/>
      <c r="O10"/>
      <c r="P10"/>
      <c r="Q10" s="23"/>
      <c r="R10" s="22"/>
      <c r="S10" s="23"/>
      <c r="T10" s="24"/>
    </row>
    <row r="11" spans="1:20" s="47" customFormat="1" x14ac:dyDescent="0.2">
      <c r="A11" s="48" t="s">
        <v>60</v>
      </c>
      <c r="B11" s="41" t="s">
        <v>61</v>
      </c>
      <c r="C11" s="42">
        <v>29.169000000000004</v>
      </c>
      <c r="D11" s="43">
        <f t="shared" si="0"/>
        <v>0</v>
      </c>
      <c r="E11" s="8">
        <f>C11*D11</f>
        <v>0</v>
      </c>
      <c r="F11" s="44">
        <v>10</v>
      </c>
      <c r="G11" s="45">
        <v>10082647099088</v>
      </c>
      <c r="H11" s="44">
        <v>80</v>
      </c>
      <c r="I11" s="45">
        <v>20082647099085</v>
      </c>
      <c r="J11" s="46">
        <v>82647099081</v>
      </c>
      <c r="L11"/>
      <c r="M11"/>
      <c r="N11"/>
      <c r="O11"/>
      <c r="P11"/>
      <c r="Q11" s="23"/>
      <c r="R11" s="22"/>
      <c r="S11" s="23"/>
      <c r="T11" s="24"/>
    </row>
    <row r="12" spans="1:20" s="47" customFormat="1" x14ac:dyDescent="0.2">
      <c r="A12" s="40" t="s">
        <v>159</v>
      </c>
      <c r="B12" s="41" t="s">
        <v>162</v>
      </c>
      <c r="C12" s="42">
        <v>41.170500000000004</v>
      </c>
      <c r="D12" s="43">
        <f t="shared" si="0"/>
        <v>0</v>
      </c>
      <c r="E12" s="8">
        <f>C12*D12</f>
        <v>0</v>
      </c>
      <c r="F12" s="44">
        <v>10</v>
      </c>
      <c r="G12" s="45">
        <v>10082647182056</v>
      </c>
      <c r="H12" s="44">
        <v>40</v>
      </c>
      <c r="I12" s="45">
        <v>20082647182053</v>
      </c>
      <c r="J12" s="46">
        <v>82647182059</v>
      </c>
      <c r="L12"/>
      <c r="M12"/>
      <c r="N12"/>
      <c r="O12"/>
      <c r="P12"/>
      <c r="Q12" s="23"/>
      <c r="R12" s="22"/>
      <c r="S12" s="23"/>
      <c r="T12" s="24"/>
    </row>
    <row r="13" spans="1:20" s="22" customFormat="1" x14ac:dyDescent="0.2">
      <c r="A13" s="25" t="s">
        <v>62</v>
      </c>
      <c r="B13" s="25" t="s">
        <v>63</v>
      </c>
      <c r="C13" s="29">
        <v>63.052500000000002</v>
      </c>
      <c r="D13" s="9">
        <f t="shared" si="0"/>
        <v>0</v>
      </c>
      <c r="E13" s="8">
        <f>C13*D13</f>
        <v>0</v>
      </c>
      <c r="F13" s="27">
        <v>6</v>
      </c>
      <c r="G13" s="26">
        <v>10082647099095</v>
      </c>
      <c r="H13" s="27">
        <v>24</v>
      </c>
      <c r="I13" s="26">
        <v>20082647099092</v>
      </c>
      <c r="J13" s="28">
        <v>82647099098</v>
      </c>
      <c r="L13"/>
      <c r="M13"/>
      <c r="N13"/>
      <c r="O13"/>
      <c r="P13"/>
      <c r="Q13" s="23"/>
      <c r="S13" s="23"/>
      <c r="T13" s="24"/>
    </row>
    <row r="14" spans="1:20" s="22" customFormat="1" x14ac:dyDescent="0.2">
      <c r="A14" s="25" t="s">
        <v>64</v>
      </c>
      <c r="B14" s="25" t="s">
        <v>65</v>
      </c>
      <c r="C14" s="29">
        <v>85.480500000000006</v>
      </c>
      <c r="D14" s="9">
        <f t="shared" si="0"/>
        <v>0</v>
      </c>
      <c r="E14" s="8">
        <f>C14*D14</f>
        <v>0</v>
      </c>
      <c r="F14" s="27">
        <v>6</v>
      </c>
      <c r="G14" s="26">
        <v>10082647099118</v>
      </c>
      <c r="H14" s="27">
        <v>24</v>
      </c>
      <c r="I14" s="26">
        <v>20082647099115</v>
      </c>
      <c r="J14" s="28">
        <v>82647099111</v>
      </c>
      <c r="L14"/>
      <c r="M14"/>
      <c r="N14"/>
      <c r="O14"/>
      <c r="P14"/>
      <c r="Q14" s="23"/>
      <c r="S14" s="23"/>
      <c r="T14" s="24"/>
    </row>
    <row r="15" spans="1:20" s="49" customFormat="1" x14ac:dyDescent="0.2">
      <c r="A15" s="49" t="s">
        <v>174</v>
      </c>
      <c r="B15" s="49" t="s">
        <v>175</v>
      </c>
      <c r="C15" s="52">
        <v>0.58800000000000008</v>
      </c>
      <c r="D15" s="53">
        <f>$E$6</f>
        <v>0</v>
      </c>
      <c r="E15" s="82">
        <f>C15*D15</f>
        <v>0</v>
      </c>
      <c r="F15" s="55">
        <v>1</v>
      </c>
      <c r="G15" s="56">
        <v>10082647096957</v>
      </c>
      <c r="H15" s="55">
        <v>100</v>
      </c>
      <c r="I15" s="56">
        <v>20082647096954</v>
      </c>
      <c r="J15" s="57">
        <v>82647096950</v>
      </c>
      <c r="Q15" s="50"/>
      <c r="R15" s="47"/>
      <c r="S15" s="50"/>
      <c r="T15" s="51"/>
    </row>
    <row r="16" spans="1:20" s="49" customFormat="1" x14ac:dyDescent="0.2">
      <c r="A16" s="49" t="s">
        <v>168</v>
      </c>
      <c r="B16" s="49" t="s">
        <v>172</v>
      </c>
      <c r="C16" s="52">
        <v>0.56700000000000006</v>
      </c>
      <c r="D16" s="53">
        <f>$E$6</f>
        <v>0</v>
      </c>
      <c r="E16" s="82">
        <f>C16*D16</f>
        <v>0</v>
      </c>
      <c r="F16" s="55">
        <v>1</v>
      </c>
      <c r="G16" s="56">
        <v>10082647096964</v>
      </c>
      <c r="H16" s="55">
        <v>100</v>
      </c>
      <c r="I16" s="56">
        <v>20082647096961</v>
      </c>
      <c r="J16" s="57">
        <v>82647096967</v>
      </c>
      <c r="Q16" s="50"/>
      <c r="R16" s="47"/>
      <c r="S16" s="50"/>
      <c r="T16" s="51"/>
    </row>
    <row r="17" spans="1:20" s="49" customFormat="1" x14ac:dyDescent="0.2">
      <c r="A17" s="49" t="s">
        <v>169</v>
      </c>
      <c r="B17" s="49" t="s">
        <v>173</v>
      </c>
      <c r="C17" s="52">
        <v>0.61949999999999994</v>
      </c>
      <c r="D17" s="53">
        <f>$E$6</f>
        <v>0</v>
      </c>
      <c r="E17" s="82">
        <f>C17*D17</f>
        <v>0</v>
      </c>
      <c r="F17" s="55">
        <v>1</v>
      </c>
      <c r="G17" s="56">
        <v>10082647096971</v>
      </c>
      <c r="H17" s="55">
        <v>100</v>
      </c>
      <c r="I17" s="56">
        <v>20082647096978</v>
      </c>
      <c r="J17" s="57">
        <v>82647096974</v>
      </c>
      <c r="Q17" s="50"/>
      <c r="R17" s="47"/>
      <c r="S17" s="50"/>
      <c r="T17" s="51"/>
    </row>
    <row r="18" spans="1:20" s="22" customFormat="1" x14ac:dyDescent="0.2">
      <c r="A18" s="3" t="s">
        <v>102</v>
      </c>
      <c r="B18" s="25"/>
      <c r="C18" s="29"/>
      <c r="D18" s="9" t="s">
        <v>67</v>
      </c>
      <c r="E18" s="5" t="s">
        <v>67</v>
      </c>
      <c r="F18" s="27"/>
      <c r="G18" s="26"/>
      <c r="H18" s="27"/>
      <c r="I18" s="26"/>
      <c r="J18" s="28"/>
      <c r="L18"/>
      <c r="M18"/>
      <c r="N18"/>
      <c r="O18"/>
      <c r="P18"/>
      <c r="Q18" s="23"/>
      <c r="S18" s="23"/>
      <c r="T18" s="24"/>
    </row>
    <row r="19" spans="1:20" s="22" customFormat="1" x14ac:dyDescent="0.2">
      <c r="A19" s="31" t="s">
        <v>103</v>
      </c>
      <c r="B19" s="31" t="s">
        <v>104</v>
      </c>
      <c r="C19" s="29">
        <v>38.650500000000001</v>
      </c>
      <c r="D19" s="9">
        <f>$E$6</f>
        <v>0</v>
      </c>
      <c r="E19" s="5">
        <f>C19*D19</f>
        <v>0</v>
      </c>
      <c r="F19" s="27">
        <v>10</v>
      </c>
      <c r="G19" s="26">
        <v>10082647178653</v>
      </c>
      <c r="H19" s="27">
        <v>80</v>
      </c>
      <c r="I19" s="26">
        <v>20082647178650</v>
      </c>
      <c r="J19" s="28">
        <v>82647178656</v>
      </c>
      <c r="L19"/>
      <c r="M19"/>
      <c r="N19"/>
      <c r="O19"/>
      <c r="P19"/>
      <c r="Q19" s="23"/>
      <c r="S19" s="23"/>
      <c r="T19" s="24"/>
    </row>
    <row r="20" spans="1:20" x14ac:dyDescent="0.2">
      <c r="A20" s="3" t="s">
        <v>66</v>
      </c>
      <c r="D20" s="9" t="s">
        <v>67</v>
      </c>
      <c r="E20" s="5" t="s">
        <v>67</v>
      </c>
      <c r="Q20" s="23"/>
      <c r="R20" s="22"/>
      <c r="S20" s="23"/>
      <c r="T20" s="24"/>
    </row>
    <row r="21" spans="1:20" x14ac:dyDescent="0.2">
      <c r="A21" t="s">
        <v>71</v>
      </c>
      <c r="B21" t="s">
        <v>72</v>
      </c>
      <c r="C21" s="17">
        <v>110.8905</v>
      </c>
      <c r="D21" s="9">
        <f>$E$6</f>
        <v>0</v>
      </c>
      <c r="E21" s="5">
        <f>C21*D21</f>
        <v>0</v>
      </c>
      <c r="F21" s="21">
        <v>1</v>
      </c>
      <c r="G21" s="1">
        <v>10082647099040</v>
      </c>
      <c r="H21" s="21">
        <v>32</v>
      </c>
      <c r="I21" s="1">
        <v>20082647099047</v>
      </c>
      <c r="J21" s="2">
        <v>82647099043</v>
      </c>
      <c r="Q21" s="23"/>
      <c r="R21" s="22"/>
      <c r="S21" s="23"/>
      <c r="T21" s="24"/>
    </row>
    <row r="22" spans="1:20" x14ac:dyDescent="0.2">
      <c r="A22" t="s">
        <v>75</v>
      </c>
      <c r="B22" t="s">
        <v>76</v>
      </c>
      <c r="C22" s="17">
        <v>245.10150000000002</v>
      </c>
      <c r="D22" s="9">
        <f t="shared" ref="D22:D29" si="1">$E$6</f>
        <v>0</v>
      </c>
      <c r="E22" s="5">
        <f>C22*D22</f>
        <v>0</v>
      </c>
      <c r="F22" s="21">
        <v>1</v>
      </c>
      <c r="G22" s="1">
        <v>10082647161549</v>
      </c>
      <c r="H22" s="21">
        <v>12</v>
      </c>
      <c r="I22" s="1">
        <v>20082647161546</v>
      </c>
      <c r="J22" s="2">
        <v>82647161542</v>
      </c>
      <c r="Q22" s="23"/>
      <c r="R22" s="22"/>
      <c r="S22" s="23"/>
      <c r="T22" s="24"/>
    </row>
    <row r="23" spans="1:20" x14ac:dyDescent="0.2">
      <c r="A23" t="s">
        <v>95</v>
      </c>
      <c r="B23" t="s">
        <v>96</v>
      </c>
      <c r="C23" s="17">
        <v>136.82550000000001</v>
      </c>
      <c r="D23" s="9">
        <f t="shared" si="1"/>
        <v>0</v>
      </c>
      <c r="E23" s="5">
        <f>C23*D23</f>
        <v>0</v>
      </c>
      <c r="F23" s="21">
        <v>1</v>
      </c>
      <c r="G23" s="1">
        <v>10082647164892</v>
      </c>
      <c r="H23" s="21">
        <v>12</v>
      </c>
      <c r="I23" s="1">
        <v>20082647164899</v>
      </c>
      <c r="J23" s="2">
        <v>82647164895</v>
      </c>
      <c r="Q23" s="23"/>
      <c r="R23" s="22"/>
      <c r="S23" s="23"/>
      <c r="T23" s="24"/>
    </row>
    <row r="24" spans="1:20" x14ac:dyDescent="0.2">
      <c r="A24" t="s">
        <v>73</v>
      </c>
      <c r="B24" t="s">
        <v>74</v>
      </c>
      <c r="C24" s="17">
        <v>120.057</v>
      </c>
      <c r="D24" s="9">
        <f t="shared" si="1"/>
        <v>0</v>
      </c>
      <c r="E24" s="5">
        <f>C24*D24</f>
        <v>0</v>
      </c>
      <c r="F24" s="21">
        <v>6</v>
      </c>
      <c r="G24" s="1">
        <v>10082647099057</v>
      </c>
      <c r="H24" s="21">
        <v>48</v>
      </c>
      <c r="I24" s="1">
        <v>20082647099054</v>
      </c>
      <c r="J24" s="2">
        <v>82647099050</v>
      </c>
      <c r="Q24" s="23"/>
      <c r="R24" s="22"/>
      <c r="S24" s="23"/>
      <c r="T24" s="24"/>
    </row>
    <row r="25" spans="1:20" x14ac:dyDescent="0.2">
      <c r="A25" t="s">
        <v>77</v>
      </c>
      <c r="B25" t="s">
        <v>78</v>
      </c>
      <c r="C25" s="17">
        <v>262.11149999999998</v>
      </c>
      <c r="D25" s="9">
        <f t="shared" si="1"/>
        <v>0</v>
      </c>
      <c r="E25" s="5">
        <f>C25*D25</f>
        <v>0</v>
      </c>
      <c r="F25" s="21">
        <v>1</v>
      </c>
      <c r="G25" s="1">
        <v>10082647161556</v>
      </c>
      <c r="H25" s="21">
        <v>10</v>
      </c>
      <c r="I25" s="1">
        <v>20082647161553</v>
      </c>
      <c r="J25" s="2">
        <v>82647161559</v>
      </c>
      <c r="Q25" s="23"/>
      <c r="R25" s="22"/>
      <c r="S25" s="23"/>
      <c r="T25" s="24"/>
    </row>
    <row r="26" spans="1:20" x14ac:dyDescent="0.2">
      <c r="A26" t="s">
        <v>79</v>
      </c>
      <c r="B26" t="s">
        <v>80</v>
      </c>
      <c r="C26" s="17">
        <v>144.9315</v>
      </c>
      <c r="D26" s="9">
        <f t="shared" si="1"/>
        <v>0</v>
      </c>
      <c r="E26" s="5">
        <f>C26*D26</f>
        <v>0</v>
      </c>
      <c r="F26" s="21">
        <v>1</v>
      </c>
      <c r="G26" s="1">
        <v>10082647164908</v>
      </c>
      <c r="H26" s="21">
        <v>10</v>
      </c>
      <c r="I26" s="1">
        <v>20082647164905</v>
      </c>
      <c r="J26" s="2">
        <v>82647164901</v>
      </c>
      <c r="Q26" s="23"/>
      <c r="R26" s="22"/>
      <c r="S26" s="23"/>
      <c r="T26" s="24"/>
    </row>
    <row r="27" spans="1:20" x14ac:dyDescent="0.2">
      <c r="A27" t="s">
        <v>81</v>
      </c>
      <c r="B27" t="s">
        <v>82</v>
      </c>
      <c r="C27" s="17">
        <v>524.15</v>
      </c>
      <c r="D27" s="9">
        <f t="shared" si="1"/>
        <v>0</v>
      </c>
      <c r="E27" s="5">
        <f>C27*D27</f>
        <v>0</v>
      </c>
      <c r="F27" s="21">
        <v>1</v>
      </c>
      <c r="G27" s="1">
        <v>10082647171197</v>
      </c>
      <c r="H27" s="21">
        <v>1</v>
      </c>
      <c r="I27" s="1">
        <v>20082647171194</v>
      </c>
      <c r="J27" s="2">
        <v>82647171190</v>
      </c>
      <c r="Q27" s="23"/>
      <c r="R27" s="22"/>
      <c r="S27" s="23"/>
      <c r="T27" s="24"/>
    </row>
    <row r="28" spans="1:20" x14ac:dyDescent="0.2">
      <c r="A28" t="s">
        <v>83</v>
      </c>
      <c r="B28" t="s">
        <v>84</v>
      </c>
      <c r="C28" s="17">
        <v>798.88</v>
      </c>
      <c r="D28" s="9">
        <f t="shared" si="1"/>
        <v>0</v>
      </c>
      <c r="E28" s="5">
        <f>C28*D28</f>
        <v>0</v>
      </c>
      <c r="F28" s="21">
        <v>1</v>
      </c>
      <c r="G28" s="1">
        <v>10082647171203</v>
      </c>
      <c r="H28" s="21">
        <v>1</v>
      </c>
      <c r="I28" s="1">
        <v>20082647171200</v>
      </c>
      <c r="J28" s="2">
        <v>82647171206</v>
      </c>
      <c r="Q28" s="23"/>
      <c r="R28" s="22"/>
      <c r="S28" s="23"/>
      <c r="T28" s="24"/>
    </row>
    <row r="29" spans="1:20" x14ac:dyDescent="0.2">
      <c r="A29" t="s">
        <v>85</v>
      </c>
      <c r="B29" t="s">
        <v>86</v>
      </c>
      <c r="C29" s="17">
        <v>1653.67</v>
      </c>
      <c r="D29" s="9">
        <f t="shared" si="1"/>
        <v>0</v>
      </c>
      <c r="E29" s="5">
        <f>C29*D29</f>
        <v>0</v>
      </c>
      <c r="F29" s="21">
        <v>1</v>
      </c>
      <c r="G29" s="1">
        <v>10082647171210</v>
      </c>
      <c r="H29" s="21">
        <v>1</v>
      </c>
      <c r="I29" s="1">
        <v>20082647171217</v>
      </c>
      <c r="J29" s="2">
        <v>82647171213</v>
      </c>
      <c r="Q29" s="23"/>
      <c r="R29" s="22"/>
      <c r="S29" s="23"/>
      <c r="T29" s="24"/>
    </row>
    <row r="30" spans="1:20" x14ac:dyDescent="0.2">
      <c r="A30" t="s">
        <v>87</v>
      </c>
      <c r="B30" t="s">
        <v>88</v>
      </c>
      <c r="C30" s="17">
        <v>114.55499999999999</v>
      </c>
      <c r="D30" s="9">
        <f t="shared" ref="D30:D38" si="2">$E$6</f>
        <v>0</v>
      </c>
      <c r="E30" s="5">
        <f>C30*D30</f>
        <v>0</v>
      </c>
      <c r="F30" s="21">
        <v>4</v>
      </c>
      <c r="G30" s="1">
        <v>10082647177564</v>
      </c>
      <c r="H30" s="21">
        <v>32</v>
      </c>
      <c r="I30" s="1">
        <v>20082647177561</v>
      </c>
      <c r="J30" s="2">
        <v>82647177567</v>
      </c>
      <c r="Q30" s="23"/>
      <c r="R30" s="22"/>
      <c r="S30" s="23"/>
      <c r="T30" s="24"/>
    </row>
    <row r="31" spans="1:20" x14ac:dyDescent="0.2">
      <c r="A31" t="s">
        <v>89</v>
      </c>
      <c r="B31" t="s">
        <v>90</v>
      </c>
      <c r="C31" s="17">
        <v>137.10900000000001</v>
      </c>
      <c r="D31" s="9">
        <f t="shared" si="2"/>
        <v>0</v>
      </c>
      <c r="E31" s="5">
        <f>C31*D31</f>
        <v>0</v>
      </c>
      <c r="F31" s="21">
        <v>6</v>
      </c>
      <c r="G31" s="1">
        <v>10082647177571</v>
      </c>
      <c r="H31" s="21">
        <v>48</v>
      </c>
      <c r="I31" s="1">
        <v>20082647177578</v>
      </c>
      <c r="J31" s="2">
        <v>82647177574</v>
      </c>
      <c r="Q31" s="23"/>
      <c r="R31" s="22"/>
      <c r="S31" s="23"/>
      <c r="T31" s="24"/>
    </row>
    <row r="32" spans="1:20" x14ac:dyDescent="0.2">
      <c r="A32" t="s">
        <v>93</v>
      </c>
      <c r="B32" t="s">
        <v>94</v>
      </c>
      <c r="C32" s="17">
        <v>257.28149999999999</v>
      </c>
      <c r="D32" s="9">
        <f t="shared" si="2"/>
        <v>0</v>
      </c>
      <c r="E32" s="5">
        <f>C32*D32</f>
        <v>0</v>
      </c>
      <c r="F32" s="21">
        <v>1</v>
      </c>
      <c r="G32" s="1">
        <v>10082647177717</v>
      </c>
      <c r="H32" s="21">
        <v>12</v>
      </c>
      <c r="I32" s="1">
        <v>20082647177714</v>
      </c>
      <c r="J32" s="2">
        <v>82647177710</v>
      </c>
      <c r="Q32" s="23"/>
      <c r="R32" s="22"/>
      <c r="S32" s="23"/>
      <c r="T32" s="24"/>
    </row>
    <row r="33" spans="1:20" x14ac:dyDescent="0.2">
      <c r="A33" t="s">
        <v>91</v>
      </c>
      <c r="B33" t="s">
        <v>92</v>
      </c>
      <c r="C33" s="17">
        <v>302.52600000000001</v>
      </c>
      <c r="D33" s="9">
        <f t="shared" si="2"/>
        <v>0</v>
      </c>
      <c r="E33" s="5">
        <f>C33*D33</f>
        <v>0</v>
      </c>
      <c r="F33" s="21">
        <v>1</v>
      </c>
      <c r="G33" s="1">
        <v>10082647177700</v>
      </c>
      <c r="H33" s="21">
        <v>10</v>
      </c>
      <c r="I33" s="1">
        <v>20082647177707</v>
      </c>
      <c r="J33" s="2">
        <v>82647177703</v>
      </c>
      <c r="Q33" s="23"/>
      <c r="R33" s="22"/>
      <c r="S33" s="23"/>
      <c r="T33" s="24"/>
    </row>
    <row r="34" spans="1:20" s="49" customFormat="1" x14ac:dyDescent="0.2">
      <c r="A34" s="49" t="s">
        <v>163</v>
      </c>
      <c r="B34" s="49" t="s">
        <v>178</v>
      </c>
      <c r="C34" s="52">
        <v>245.10150000000002</v>
      </c>
      <c r="D34" s="53">
        <f t="shared" si="2"/>
        <v>0</v>
      </c>
      <c r="E34" s="54">
        <f>C34*D34</f>
        <v>0</v>
      </c>
      <c r="F34" s="55">
        <v>1</v>
      </c>
      <c r="G34" s="56">
        <v>10082647189543</v>
      </c>
      <c r="H34" s="55">
        <v>12</v>
      </c>
      <c r="I34" s="56">
        <v>20082647189540</v>
      </c>
      <c r="J34" s="57">
        <v>82647189546</v>
      </c>
      <c r="Q34" s="50"/>
      <c r="R34" s="47"/>
      <c r="S34" s="50"/>
      <c r="T34" s="51"/>
    </row>
    <row r="35" spans="1:20" s="49" customFormat="1" x14ac:dyDescent="0.2">
      <c r="A35" s="49" t="s">
        <v>164</v>
      </c>
      <c r="B35" s="49" t="s">
        <v>179</v>
      </c>
      <c r="C35" s="52">
        <v>262.12200000000001</v>
      </c>
      <c r="D35" s="53">
        <f t="shared" si="2"/>
        <v>0</v>
      </c>
      <c r="E35" s="54">
        <f>C35*D35</f>
        <v>0</v>
      </c>
      <c r="F35" s="55">
        <v>1</v>
      </c>
      <c r="G35" s="56">
        <v>10082647189550</v>
      </c>
      <c r="H35" s="55">
        <v>12</v>
      </c>
      <c r="I35" s="56">
        <v>20082647189557</v>
      </c>
      <c r="J35" s="57">
        <v>82647189553</v>
      </c>
      <c r="Q35" s="50"/>
      <c r="R35" s="47"/>
      <c r="S35" s="50"/>
      <c r="T35" s="51"/>
    </row>
    <row r="36" spans="1:20" s="49" customFormat="1" x14ac:dyDescent="0.2">
      <c r="A36" s="3" t="s">
        <v>184</v>
      </c>
      <c r="C36" s="52"/>
      <c r="D36" s="53"/>
      <c r="E36" s="54"/>
      <c r="F36" s="55"/>
      <c r="G36" s="56"/>
      <c r="H36" s="55"/>
      <c r="I36" s="56"/>
      <c r="J36" s="57"/>
      <c r="Q36" s="50"/>
      <c r="R36" s="47"/>
      <c r="S36" s="50"/>
      <c r="T36" s="51"/>
    </row>
    <row r="37" spans="1:20" s="49" customFormat="1" x14ac:dyDescent="0.2">
      <c r="A37" s="49" t="s">
        <v>185</v>
      </c>
      <c r="B37" s="64" t="s">
        <v>187</v>
      </c>
      <c r="C37" s="52">
        <v>141.21899999999999</v>
      </c>
      <c r="D37" s="53">
        <f t="shared" si="2"/>
        <v>0</v>
      </c>
      <c r="E37" s="54">
        <f>C37*D37</f>
        <v>0</v>
      </c>
      <c r="F37" s="55">
        <v>10</v>
      </c>
      <c r="G37" s="56">
        <v>10082647208169</v>
      </c>
      <c r="H37" s="55">
        <v>80</v>
      </c>
      <c r="I37" s="56">
        <v>20082647208166</v>
      </c>
      <c r="J37" s="57">
        <v>82647208162</v>
      </c>
      <c r="Q37" s="50"/>
      <c r="R37" s="47"/>
      <c r="S37" s="50"/>
      <c r="T37" s="51"/>
    </row>
    <row r="38" spans="1:20" s="49" customFormat="1" x14ac:dyDescent="0.2">
      <c r="A38" s="49" t="s">
        <v>186</v>
      </c>
      <c r="B38" s="64" t="s">
        <v>188</v>
      </c>
      <c r="C38" s="52">
        <v>183.57300000000001</v>
      </c>
      <c r="D38" s="53">
        <f t="shared" si="2"/>
        <v>0</v>
      </c>
      <c r="E38" s="54">
        <f>C38*D38</f>
        <v>0</v>
      </c>
      <c r="F38" s="55">
        <v>10</v>
      </c>
      <c r="G38" s="56">
        <v>10082647208176</v>
      </c>
      <c r="H38" s="55">
        <v>80</v>
      </c>
      <c r="I38" s="56">
        <v>20082647208173</v>
      </c>
      <c r="J38" s="57">
        <v>82647208179</v>
      </c>
      <c r="Q38" s="50"/>
      <c r="R38" s="47"/>
      <c r="S38" s="50"/>
      <c r="T38" s="51"/>
    </row>
    <row r="39" spans="1:20" s="49" customFormat="1" x14ac:dyDescent="0.2">
      <c r="A39" s="58" t="s">
        <v>22</v>
      </c>
      <c r="C39" s="52"/>
      <c r="D39" s="43" t="s">
        <v>67</v>
      </c>
      <c r="E39" s="60" t="s">
        <v>67</v>
      </c>
      <c r="F39" s="55"/>
      <c r="G39" s="56"/>
      <c r="H39" s="55"/>
      <c r="I39" s="56"/>
      <c r="J39" s="57"/>
      <c r="Q39" s="50"/>
      <c r="R39" s="47"/>
      <c r="S39" s="50"/>
      <c r="T39" s="51"/>
    </row>
    <row r="40" spans="1:20" s="49" customFormat="1" x14ac:dyDescent="0.2">
      <c r="A40" s="49" t="s">
        <v>4</v>
      </c>
      <c r="B40" s="49" t="s">
        <v>5</v>
      </c>
      <c r="C40" s="52">
        <v>90.433700000000002</v>
      </c>
      <c r="D40" s="43">
        <f t="shared" ref="D40:D45" si="3">$E$6</f>
        <v>0</v>
      </c>
      <c r="E40" s="60">
        <f>C40*D40</f>
        <v>0</v>
      </c>
      <c r="F40" s="55">
        <v>2</v>
      </c>
      <c r="G40" s="56">
        <v>10082647139210</v>
      </c>
      <c r="H40" s="55">
        <v>24</v>
      </c>
      <c r="I40" s="56">
        <v>20082647139217</v>
      </c>
      <c r="J40" s="57">
        <v>82647139213</v>
      </c>
      <c r="Q40" s="50"/>
      <c r="R40" s="47"/>
      <c r="S40" s="50"/>
      <c r="T40" s="51"/>
    </row>
    <row r="41" spans="1:20" s="49" customFormat="1" x14ac:dyDescent="0.2">
      <c r="A41" s="49" t="s">
        <v>6</v>
      </c>
      <c r="B41" s="49" t="s">
        <v>7</v>
      </c>
      <c r="C41" s="52">
        <v>95.781199999999984</v>
      </c>
      <c r="D41" s="43">
        <f t="shared" si="3"/>
        <v>0</v>
      </c>
      <c r="E41" s="60">
        <f>C41*D41</f>
        <v>0</v>
      </c>
      <c r="F41" s="55">
        <v>2</v>
      </c>
      <c r="G41" s="56">
        <v>10082647139203</v>
      </c>
      <c r="H41" s="55">
        <v>24</v>
      </c>
      <c r="I41" s="56">
        <v>20082647139200</v>
      </c>
      <c r="J41" s="57">
        <v>82647139206</v>
      </c>
      <c r="Q41" s="50"/>
      <c r="R41" s="47"/>
      <c r="S41" s="50"/>
      <c r="T41" s="51"/>
    </row>
    <row r="42" spans="1:20" s="49" customFormat="1" x14ac:dyDescent="0.2">
      <c r="A42" s="49" t="s">
        <v>0</v>
      </c>
      <c r="B42" s="49" t="s">
        <v>1</v>
      </c>
      <c r="C42" s="52">
        <v>4.9559999999999995</v>
      </c>
      <c r="D42" s="43">
        <f t="shared" si="3"/>
        <v>0</v>
      </c>
      <c r="E42" s="60">
        <f>C42*D42</f>
        <v>0</v>
      </c>
      <c r="F42" s="55">
        <v>1</v>
      </c>
      <c r="G42" s="56">
        <v>10082647142302</v>
      </c>
      <c r="H42" s="55">
        <v>1</v>
      </c>
      <c r="I42" s="56">
        <v>20082647142309</v>
      </c>
      <c r="J42" s="57">
        <v>82647142305</v>
      </c>
      <c r="Q42" s="50"/>
      <c r="R42" s="47"/>
      <c r="S42" s="50"/>
      <c r="T42" s="51"/>
    </row>
    <row r="43" spans="1:20" s="49" customFormat="1" x14ac:dyDescent="0.2">
      <c r="A43" s="49" t="s">
        <v>2</v>
      </c>
      <c r="B43" s="49" t="s">
        <v>3</v>
      </c>
      <c r="C43" s="52">
        <v>5.6594999999999995</v>
      </c>
      <c r="D43" s="43">
        <f t="shared" si="3"/>
        <v>0</v>
      </c>
      <c r="E43" s="60">
        <f>C43*D43</f>
        <v>0</v>
      </c>
      <c r="F43" s="55">
        <v>1</v>
      </c>
      <c r="G43" s="56">
        <v>10082647142319</v>
      </c>
      <c r="H43" s="55">
        <v>1</v>
      </c>
      <c r="I43" s="56">
        <v>20082647142316</v>
      </c>
      <c r="J43" s="57">
        <v>82647142312</v>
      </c>
      <c r="Q43" s="50"/>
      <c r="R43" s="47"/>
      <c r="S43" s="50"/>
      <c r="T43" s="51"/>
    </row>
    <row r="44" spans="1:20" s="49" customFormat="1" x14ac:dyDescent="0.2">
      <c r="A44" s="49" t="s">
        <v>165</v>
      </c>
      <c r="B44" s="49" t="s">
        <v>166</v>
      </c>
      <c r="C44" s="52">
        <v>4.7040000000000006</v>
      </c>
      <c r="D44" s="53">
        <f t="shared" si="3"/>
        <v>0</v>
      </c>
      <c r="E44" s="54">
        <f>C44*D44</f>
        <v>0</v>
      </c>
      <c r="F44" s="55">
        <v>1</v>
      </c>
      <c r="G44" s="56">
        <v>10082647006550</v>
      </c>
      <c r="H44" s="55">
        <v>100</v>
      </c>
      <c r="I44" s="56">
        <v>20082647006557</v>
      </c>
      <c r="J44" s="57">
        <v>82647006553</v>
      </c>
      <c r="Q44" s="50"/>
      <c r="R44" s="47"/>
      <c r="S44" s="50"/>
      <c r="T44" s="51"/>
    </row>
    <row r="45" spans="1:20" s="49" customFormat="1" x14ac:dyDescent="0.2">
      <c r="A45" s="49" t="s">
        <v>167</v>
      </c>
      <c r="B45" s="49" t="s">
        <v>171</v>
      </c>
      <c r="C45" s="52">
        <v>5.5335000000000001</v>
      </c>
      <c r="D45" s="53">
        <f t="shared" si="3"/>
        <v>0</v>
      </c>
      <c r="E45" s="54">
        <f>C45*D45</f>
        <v>0</v>
      </c>
      <c r="F45" s="55">
        <v>1</v>
      </c>
      <c r="G45" s="56">
        <v>10082647161013</v>
      </c>
      <c r="H45" s="55">
        <v>100</v>
      </c>
      <c r="I45" s="56">
        <v>20082647161010</v>
      </c>
      <c r="J45" s="57">
        <v>82647161016</v>
      </c>
      <c r="Q45" s="50"/>
      <c r="R45" s="47"/>
      <c r="S45" s="50"/>
      <c r="T45" s="51"/>
    </row>
    <row r="46" spans="1:20" s="49" customFormat="1" x14ac:dyDescent="0.2">
      <c r="A46" s="58" t="s">
        <v>55</v>
      </c>
      <c r="B46" s="58"/>
      <c r="C46" s="59"/>
      <c r="D46" s="43" t="s">
        <v>67</v>
      </c>
      <c r="E46" s="60" t="s">
        <v>67</v>
      </c>
      <c r="F46" s="61"/>
      <c r="G46" s="62"/>
      <c r="H46" s="61"/>
      <c r="I46" s="62"/>
      <c r="J46" s="63"/>
      <c r="Q46" s="50"/>
      <c r="R46" s="47"/>
      <c r="S46" s="50"/>
      <c r="T46" s="51"/>
    </row>
    <row r="47" spans="1:20" s="49" customFormat="1" x14ac:dyDescent="0.2">
      <c r="A47" s="64" t="s">
        <v>176</v>
      </c>
      <c r="B47" s="49" t="s">
        <v>177</v>
      </c>
      <c r="C47" s="42">
        <v>40.067999999999998</v>
      </c>
      <c r="D47" s="43">
        <f>$E$6</f>
        <v>0</v>
      </c>
      <c r="E47" s="60">
        <f>C47*D47</f>
        <v>0</v>
      </c>
      <c r="F47" s="65">
        <v>12</v>
      </c>
      <c r="G47" s="66">
        <v>10082647165684</v>
      </c>
      <c r="H47" s="65">
        <v>72</v>
      </c>
      <c r="I47" s="56">
        <v>20082647165681</v>
      </c>
      <c r="J47" s="46">
        <v>82647165687</v>
      </c>
      <c r="Q47" s="50"/>
      <c r="R47" s="47"/>
      <c r="S47" s="50"/>
      <c r="T47" s="51"/>
    </row>
    <row r="48" spans="1:20" s="47" customFormat="1" x14ac:dyDescent="0.2">
      <c r="A48" s="48" t="s">
        <v>51</v>
      </c>
      <c r="B48" s="48" t="s">
        <v>52</v>
      </c>
      <c r="C48" s="42">
        <v>157.22580000000002</v>
      </c>
      <c r="D48" s="43">
        <f>$E$6</f>
        <v>0</v>
      </c>
      <c r="E48" s="60">
        <f>C48*D48</f>
        <v>0</v>
      </c>
      <c r="F48" s="44">
        <v>5</v>
      </c>
      <c r="G48" s="45">
        <v>10082647165691</v>
      </c>
      <c r="H48" s="44">
        <v>24</v>
      </c>
      <c r="I48" s="45">
        <v>20082647165698</v>
      </c>
      <c r="J48" s="46">
        <v>82647165694</v>
      </c>
      <c r="L48" s="49"/>
      <c r="M48" s="49"/>
      <c r="N48" s="49"/>
      <c r="O48" s="49"/>
      <c r="P48" s="49"/>
      <c r="Q48" s="50"/>
      <c r="S48" s="50"/>
      <c r="T48" s="51"/>
    </row>
    <row r="49" spans="1:20" s="47" customFormat="1" x14ac:dyDescent="0.2">
      <c r="A49" s="48" t="s">
        <v>53</v>
      </c>
      <c r="B49" s="48" t="s">
        <v>54</v>
      </c>
      <c r="C49" s="42">
        <v>184.22190000000001</v>
      </c>
      <c r="D49" s="43">
        <f>$E$6</f>
        <v>0</v>
      </c>
      <c r="E49" s="60">
        <f>C49*D49</f>
        <v>0</v>
      </c>
      <c r="F49" s="44">
        <v>2</v>
      </c>
      <c r="G49" s="45">
        <v>10082647165707</v>
      </c>
      <c r="H49" s="44">
        <v>20</v>
      </c>
      <c r="I49" s="45">
        <v>20082647165704</v>
      </c>
      <c r="J49" s="46">
        <v>82647165700</v>
      </c>
      <c r="L49" s="49"/>
      <c r="M49" s="49"/>
      <c r="N49" s="49"/>
      <c r="O49" s="49"/>
      <c r="P49" s="49"/>
      <c r="Q49" s="50"/>
      <c r="S49" s="50"/>
      <c r="T49" s="51"/>
    </row>
    <row r="50" spans="1:20" s="47" customFormat="1" x14ac:dyDescent="0.2">
      <c r="A50" s="58" t="s">
        <v>49</v>
      </c>
      <c r="B50" s="58"/>
      <c r="C50" s="59"/>
      <c r="D50" s="43" t="s">
        <v>67</v>
      </c>
      <c r="E50" s="60" t="s">
        <v>67</v>
      </c>
      <c r="F50" s="61"/>
      <c r="G50" s="62"/>
      <c r="H50" s="61"/>
      <c r="I50" s="62"/>
      <c r="J50" s="63"/>
      <c r="L50" s="49"/>
      <c r="M50" s="49"/>
      <c r="N50" s="49"/>
      <c r="O50" s="49"/>
      <c r="P50" s="49"/>
      <c r="Q50" s="50"/>
      <c r="S50" s="50"/>
      <c r="T50" s="51"/>
    </row>
    <row r="51" spans="1:20" s="47" customFormat="1" x14ac:dyDescent="0.2">
      <c r="A51" s="47" t="s">
        <v>23</v>
      </c>
      <c r="B51" s="47" t="s">
        <v>24</v>
      </c>
      <c r="C51" s="67">
        <v>133.65450000000001</v>
      </c>
      <c r="D51" s="43">
        <f t="shared" ref="D51:D63" si="4">$E$6</f>
        <v>0</v>
      </c>
      <c r="E51" s="60">
        <f>C51*D51</f>
        <v>0</v>
      </c>
      <c r="F51" s="68">
        <v>6</v>
      </c>
      <c r="G51" s="50">
        <v>10082647172217</v>
      </c>
      <c r="H51" s="68">
        <v>60</v>
      </c>
      <c r="I51" s="50">
        <v>20082647172214</v>
      </c>
      <c r="J51" s="51">
        <v>82647172210</v>
      </c>
      <c r="L51" s="49"/>
      <c r="M51" s="49"/>
      <c r="N51" s="49"/>
      <c r="O51" s="49"/>
      <c r="P51" s="49"/>
      <c r="Q51" s="50"/>
      <c r="S51" s="50"/>
      <c r="T51" s="51"/>
    </row>
    <row r="52" spans="1:20" s="58" customFormat="1" x14ac:dyDescent="0.2">
      <c r="A52" s="47" t="s">
        <v>25</v>
      </c>
      <c r="B52" s="47" t="s">
        <v>26</v>
      </c>
      <c r="C52" s="67">
        <v>191.142</v>
      </c>
      <c r="D52" s="43">
        <f t="shared" si="4"/>
        <v>0</v>
      </c>
      <c r="E52" s="60">
        <f>C52*D52</f>
        <v>0</v>
      </c>
      <c r="F52" s="68">
        <v>3</v>
      </c>
      <c r="G52" s="50">
        <v>10082647172224</v>
      </c>
      <c r="H52" s="68">
        <v>36</v>
      </c>
      <c r="I52" s="50">
        <v>20082647172221</v>
      </c>
      <c r="J52" s="51">
        <v>82647172227</v>
      </c>
      <c r="L52" s="49"/>
      <c r="M52" s="49"/>
      <c r="N52" s="49"/>
      <c r="O52" s="49"/>
      <c r="P52" s="49"/>
      <c r="Q52" s="50"/>
      <c r="R52" s="47"/>
      <c r="S52" s="50"/>
      <c r="T52" s="51"/>
    </row>
    <row r="53" spans="1:20" s="47" customFormat="1" x14ac:dyDescent="0.2">
      <c r="A53" s="47" t="s">
        <v>27</v>
      </c>
      <c r="B53" s="47" t="s">
        <v>28</v>
      </c>
      <c r="C53" s="67">
        <v>310.78950000000003</v>
      </c>
      <c r="D53" s="43">
        <f t="shared" si="4"/>
        <v>0</v>
      </c>
      <c r="E53" s="60">
        <f>C53*D53</f>
        <v>0</v>
      </c>
      <c r="F53" s="68">
        <v>2</v>
      </c>
      <c r="G53" s="50">
        <v>10082647172231</v>
      </c>
      <c r="H53" s="68">
        <v>24</v>
      </c>
      <c r="I53" s="50">
        <v>20082647172238</v>
      </c>
      <c r="J53" s="51">
        <v>82647172234</v>
      </c>
      <c r="L53" s="49"/>
      <c r="M53" s="49"/>
      <c r="N53" s="49"/>
      <c r="O53" s="49"/>
      <c r="P53" s="49"/>
      <c r="Q53" s="50"/>
      <c r="S53" s="50"/>
      <c r="T53" s="51"/>
    </row>
    <row r="54" spans="1:20" s="47" customFormat="1" x14ac:dyDescent="0.2">
      <c r="A54" s="47" t="s">
        <v>29</v>
      </c>
      <c r="B54" s="47" t="s">
        <v>30</v>
      </c>
      <c r="C54" s="67">
        <v>675.81150000000002</v>
      </c>
      <c r="D54" s="43">
        <f t="shared" si="4"/>
        <v>0</v>
      </c>
      <c r="E54" s="60">
        <f>C54*D54</f>
        <v>0</v>
      </c>
      <c r="F54" s="68">
        <v>1</v>
      </c>
      <c r="G54" s="50">
        <v>10082647172248</v>
      </c>
      <c r="H54" s="68">
        <v>12</v>
      </c>
      <c r="I54" s="50">
        <v>20082647172245</v>
      </c>
      <c r="J54" s="51">
        <v>82647172241</v>
      </c>
      <c r="L54" s="49"/>
      <c r="M54" s="49"/>
      <c r="N54" s="49"/>
      <c r="O54" s="49"/>
      <c r="P54" s="49"/>
      <c r="Q54" s="50"/>
      <c r="S54" s="50"/>
      <c r="T54" s="51"/>
    </row>
    <row r="55" spans="1:20" s="47" customFormat="1" x14ac:dyDescent="0.2">
      <c r="A55" s="47" t="s">
        <v>31</v>
      </c>
      <c r="B55" s="47" t="s">
        <v>32</v>
      </c>
      <c r="C55" s="67">
        <v>82.057500000000005</v>
      </c>
      <c r="D55" s="43">
        <f t="shared" si="4"/>
        <v>0</v>
      </c>
      <c r="E55" s="60">
        <f>C55*D55</f>
        <v>0</v>
      </c>
      <c r="F55" s="68">
        <v>6</v>
      </c>
      <c r="G55" s="50">
        <v>10082647172255</v>
      </c>
      <c r="H55" s="68">
        <v>60</v>
      </c>
      <c r="I55" s="50">
        <v>20082647172252</v>
      </c>
      <c r="J55" s="51">
        <v>82647172258</v>
      </c>
      <c r="L55" s="49"/>
      <c r="M55" s="49"/>
      <c r="N55" s="49"/>
      <c r="O55" s="49"/>
      <c r="P55" s="49"/>
      <c r="Q55" s="50"/>
      <c r="S55" s="50"/>
      <c r="T55" s="51"/>
    </row>
    <row r="56" spans="1:20" s="47" customFormat="1" x14ac:dyDescent="0.2">
      <c r="A56" s="47" t="s">
        <v>33</v>
      </c>
      <c r="B56" s="47" t="s">
        <v>34</v>
      </c>
      <c r="C56" s="67">
        <v>121.11749999999999</v>
      </c>
      <c r="D56" s="43">
        <f t="shared" si="4"/>
        <v>0</v>
      </c>
      <c r="E56" s="60">
        <f>C56*D56</f>
        <v>0</v>
      </c>
      <c r="F56" s="68">
        <v>3</v>
      </c>
      <c r="G56" s="50">
        <v>10082647172262</v>
      </c>
      <c r="H56" s="68">
        <v>36</v>
      </c>
      <c r="I56" s="50">
        <v>20082647172269</v>
      </c>
      <c r="J56" s="51">
        <v>82647172265</v>
      </c>
      <c r="L56" s="49"/>
      <c r="M56" s="49"/>
      <c r="N56" s="49"/>
      <c r="O56" s="49"/>
      <c r="P56" s="49"/>
      <c r="Q56" s="50"/>
      <c r="S56" s="50"/>
      <c r="T56" s="51"/>
    </row>
    <row r="57" spans="1:20" s="47" customFormat="1" x14ac:dyDescent="0.2">
      <c r="A57" s="47" t="s">
        <v>35</v>
      </c>
      <c r="B57" s="47" t="s">
        <v>36</v>
      </c>
      <c r="C57" s="67">
        <v>188.76900000000001</v>
      </c>
      <c r="D57" s="43">
        <f t="shared" si="4"/>
        <v>0</v>
      </c>
      <c r="E57" s="60">
        <f>C57*D57</f>
        <v>0</v>
      </c>
      <c r="F57" s="68">
        <v>2</v>
      </c>
      <c r="G57" s="50">
        <v>10082647172279</v>
      </c>
      <c r="H57" s="68">
        <v>24</v>
      </c>
      <c r="I57" s="50">
        <v>20082647172276</v>
      </c>
      <c r="J57" s="51">
        <v>82647172272</v>
      </c>
      <c r="L57" s="49"/>
      <c r="M57" s="49"/>
      <c r="N57" s="49"/>
      <c r="O57" s="49"/>
      <c r="P57" s="49"/>
      <c r="Q57" s="50"/>
      <c r="S57" s="50"/>
      <c r="T57" s="51"/>
    </row>
    <row r="58" spans="1:20" s="47" customFormat="1" x14ac:dyDescent="0.2">
      <c r="A58" s="47" t="s">
        <v>37</v>
      </c>
      <c r="B58" s="47" t="s">
        <v>38</v>
      </c>
      <c r="C58" s="67">
        <v>369.18000000000006</v>
      </c>
      <c r="D58" s="43">
        <f t="shared" si="4"/>
        <v>0</v>
      </c>
      <c r="E58" s="60">
        <f>C58*D58</f>
        <v>0</v>
      </c>
      <c r="F58" s="68">
        <v>1</v>
      </c>
      <c r="G58" s="50">
        <v>10082647172286</v>
      </c>
      <c r="H58" s="68">
        <v>12</v>
      </c>
      <c r="I58" s="50">
        <v>20082647172283</v>
      </c>
      <c r="J58" s="51">
        <v>82647172289</v>
      </c>
      <c r="L58" s="49"/>
      <c r="M58" s="49"/>
      <c r="N58" s="49"/>
      <c r="O58" s="49"/>
      <c r="P58" s="49"/>
      <c r="Q58" s="50"/>
      <c r="S58" s="50"/>
      <c r="T58" s="51"/>
    </row>
    <row r="59" spans="1:20" s="47" customFormat="1" x14ac:dyDescent="0.2">
      <c r="A59" s="47" t="s">
        <v>39</v>
      </c>
      <c r="B59" s="47" t="s">
        <v>40</v>
      </c>
      <c r="C59" s="67">
        <v>49.329000000000001</v>
      </c>
      <c r="D59" s="43">
        <f t="shared" si="4"/>
        <v>0</v>
      </c>
      <c r="E59" s="60">
        <f>C59*D59</f>
        <v>0</v>
      </c>
      <c r="F59" s="68">
        <v>1</v>
      </c>
      <c r="G59" s="50">
        <v>10082647167596</v>
      </c>
      <c r="H59" s="68">
        <v>300</v>
      </c>
      <c r="I59" s="50">
        <v>20082647167593</v>
      </c>
      <c r="J59" s="51">
        <v>82647167599</v>
      </c>
      <c r="L59" s="49"/>
      <c r="M59" s="49"/>
      <c r="N59" s="49"/>
      <c r="O59" s="49"/>
      <c r="P59" s="49"/>
      <c r="Q59" s="50"/>
      <c r="S59" s="50"/>
      <c r="T59" s="51"/>
    </row>
    <row r="60" spans="1:20" s="47" customFormat="1" x14ac:dyDescent="0.2">
      <c r="A60" s="47" t="s">
        <v>41</v>
      </c>
      <c r="B60" s="47" t="s">
        <v>42</v>
      </c>
      <c r="C60" s="67">
        <v>83.853000000000009</v>
      </c>
      <c r="D60" s="43">
        <f t="shared" si="4"/>
        <v>0</v>
      </c>
      <c r="E60" s="60">
        <f>C60*D60</f>
        <v>0</v>
      </c>
      <c r="F60" s="68">
        <v>1</v>
      </c>
      <c r="G60" s="50">
        <v>10082647167602</v>
      </c>
      <c r="H60" s="68">
        <v>60</v>
      </c>
      <c r="I60" s="50">
        <v>20082647167609</v>
      </c>
      <c r="J60" s="51">
        <v>82647167605</v>
      </c>
      <c r="L60" s="49"/>
      <c r="M60" s="49"/>
      <c r="N60" s="49"/>
      <c r="O60" s="49"/>
      <c r="P60" s="49"/>
      <c r="Q60" s="50"/>
      <c r="S60" s="50"/>
      <c r="T60" s="51"/>
    </row>
    <row r="61" spans="1:20" s="47" customFormat="1" x14ac:dyDescent="0.2">
      <c r="A61" s="47" t="s">
        <v>43</v>
      </c>
      <c r="B61" s="47" t="s">
        <v>44</v>
      </c>
      <c r="C61" s="67">
        <v>134.58900000000003</v>
      </c>
      <c r="D61" s="43">
        <f t="shared" si="4"/>
        <v>0</v>
      </c>
      <c r="E61" s="60">
        <f>C61*D61</f>
        <v>0</v>
      </c>
      <c r="F61" s="68">
        <v>3</v>
      </c>
      <c r="G61" s="50">
        <v>10082647167619</v>
      </c>
      <c r="H61" s="68">
        <v>36</v>
      </c>
      <c r="I61" s="50">
        <v>20082647167616</v>
      </c>
      <c r="J61" s="51">
        <v>82647167612</v>
      </c>
      <c r="L61" s="49"/>
      <c r="M61" s="49"/>
      <c r="N61" s="49"/>
      <c r="O61" s="49"/>
      <c r="P61" s="49"/>
      <c r="Q61" s="50"/>
      <c r="S61" s="50"/>
      <c r="T61" s="51"/>
    </row>
    <row r="62" spans="1:20" s="49" customFormat="1" x14ac:dyDescent="0.2">
      <c r="A62" s="47" t="s">
        <v>45</v>
      </c>
      <c r="B62" s="47" t="s">
        <v>46</v>
      </c>
      <c r="C62" s="67">
        <v>191.24699999999999</v>
      </c>
      <c r="D62" s="43">
        <f t="shared" si="4"/>
        <v>0</v>
      </c>
      <c r="E62" s="60">
        <f>C62*D62</f>
        <v>0</v>
      </c>
      <c r="F62" s="68">
        <v>1</v>
      </c>
      <c r="G62" s="50">
        <v>10082647167626</v>
      </c>
      <c r="H62" s="68">
        <v>24</v>
      </c>
      <c r="I62" s="50">
        <v>20082647167623</v>
      </c>
      <c r="J62" s="51">
        <v>82647167629</v>
      </c>
      <c r="Q62" s="50"/>
      <c r="R62" s="47"/>
      <c r="S62" s="50"/>
      <c r="T62" s="51"/>
    </row>
    <row r="63" spans="1:20" s="49" customFormat="1" x14ac:dyDescent="0.2">
      <c r="A63" s="47" t="s">
        <v>47</v>
      </c>
      <c r="B63" s="47" t="s">
        <v>48</v>
      </c>
      <c r="C63" s="67">
        <v>389.36099999999999</v>
      </c>
      <c r="D63" s="43">
        <f t="shared" si="4"/>
        <v>0</v>
      </c>
      <c r="E63" s="60">
        <f>C63*D63</f>
        <v>0</v>
      </c>
      <c r="F63" s="68">
        <v>1</v>
      </c>
      <c r="G63" s="50">
        <v>10082647167633</v>
      </c>
      <c r="H63" s="68">
        <v>12</v>
      </c>
      <c r="I63" s="50">
        <v>20082647167630</v>
      </c>
      <c r="J63" s="51">
        <v>82647167636</v>
      </c>
      <c r="Q63" s="50"/>
      <c r="R63" s="47"/>
      <c r="S63" s="50"/>
      <c r="T63" s="51"/>
    </row>
    <row r="64" spans="1:20" s="49" customFormat="1" x14ac:dyDescent="0.2">
      <c r="A64" s="58" t="s">
        <v>50</v>
      </c>
      <c r="B64" s="58"/>
      <c r="C64" s="59"/>
      <c r="D64" s="43"/>
      <c r="E64" s="60"/>
      <c r="F64" s="61"/>
      <c r="G64" s="62"/>
      <c r="H64" s="61"/>
      <c r="I64" s="62"/>
      <c r="J64" s="63"/>
      <c r="Q64" s="50"/>
      <c r="R64" s="47"/>
      <c r="S64" s="50"/>
      <c r="T64" s="51"/>
    </row>
    <row r="65" spans="1:20" s="64" customFormat="1" x14ac:dyDescent="0.2">
      <c r="A65" s="49" t="s">
        <v>126</v>
      </c>
      <c r="B65" s="49" t="s">
        <v>148</v>
      </c>
      <c r="C65" s="52">
        <v>20.7165</v>
      </c>
      <c r="D65" s="43">
        <f t="shared" ref="D65:D80" si="5">$E$6</f>
        <v>0</v>
      </c>
      <c r="E65" s="60">
        <f>C65*D65</f>
        <v>0</v>
      </c>
      <c r="F65" s="55">
        <v>12</v>
      </c>
      <c r="G65" s="56">
        <v>10082647171746</v>
      </c>
      <c r="H65" s="55">
        <v>72</v>
      </c>
      <c r="I65" s="56">
        <v>20082647171743</v>
      </c>
      <c r="J65" s="57">
        <v>82647171749</v>
      </c>
      <c r="L65" s="49"/>
      <c r="M65" s="49"/>
      <c r="N65" s="49"/>
      <c r="O65" s="49"/>
      <c r="P65" s="49"/>
      <c r="Q65" s="50"/>
      <c r="R65" s="47"/>
      <c r="S65" s="50"/>
      <c r="T65" s="51"/>
    </row>
    <row r="66" spans="1:20" s="64" customFormat="1" x14ac:dyDescent="0.2">
      <c r="A66" s="49" t="s">
        <v>127</v>
      </c>
      <c r="B66" s="49" t="s">
        <v>149</v>
      </c>
      <c r="C66" s="52">
        <v>45.538499999999999</v>
      </c>
      <c r="D66" s="43">
        <f t="shared" si="5"/>
        <v>0</v>
      </c>
      <c r="E66" s="60">
        <f>C66*D66</f>
        <v>0</v>
      </c>
      <c r="F66" s="55">
        <v>5</v>
      </c>
      <c r="G66" s="56">
        <v>10082647171784</v>
      </c>
      <c r="H66" s="55">
        <v>60</v>
      </c>
      <c r="I66" s="56">
        <v>20082647171781</v>
      </c>
      <c r="J66" s="57">
        <v>82647171787</v>
      </c>
      <c r="L66" s="49"/>
      <c r="M66" s="49"/>
      <c r="N66" s="49"/>
      <c r="O66" s="49"/>
      <c r="P66" s="49"/>
      <c r="Q66" s="50"/>
      <c r="R66" s="47"/>
      <c r="S66" s="50"/>
      <c r="T66" s="51"/>
    </row>
    <row r="67" spans="1:20" s="64" customFormat="1" x14ac:dyDescent="0.2">
      <c r="A67" s="49" t="s">
        <v>128</v>
      </c>
      <c r="B67" s="49" t="s">
        <v>129</v>
      </c>
      <c r="C67" s="52">
        <v>17.304000000000002</v>
      </c>
      <c r="D67" s="43">
        <f t="shared" si="5"/>
        <v>0</v>
      </c>
      <c r="E67" s="60">
        <f>C67*D67</f>
        <v>0</v>
      </c>
      <c r="F67" s="55">
        <v>12</v>
      </c>
      <c r="G67" s="56">
        <v>10082647185040</v>
      </c>
      <c r="H67" s="55">
        <v>72</v>
      </c>
      <c r="I67" s="56">
        <v>20082647185047</v>
      </c>
      <c r="J67" s="57">
        <v>82647185043</v>
      </c>
      <c r="L67" s="49"/>
      <c r="M67" s="49"/>
      <c r="N67" s="49"/>
      <c r="O67" s="49"/>
      <c r="P67" s="49"/>
      <c r="Q67" s="50"/>
      <c r="R67" s="47"/>
      <c r="S67" s="50"/>
      <c r="T67" s="51"/>
    </row>
    <row r="68" spans="1:20" s="49" customFormat="1" x14ac:dyDescent="0.2">
      <c r="A68" s="49" t="s">
        <v>130</v>
      </c>
      <c r="B68" s="49" t="s">
        <v>150</v>
      </c>
      <c r="C68" s="52">
        <v>51.1875</v>
      </c>
      <c r="D68" s="43">
        <f t="shared" si="5"/>
        <v>0</v>
      </c>
      <c r="E68" s="60">
        <f>C68*D68</f>
        <v>0</v>
      </c>
      <c r="F68" s="55">
        <v>5</v>
      </c>
      <c r="G68" s="56">
        <v>10082647171739</v>
      </c>
      <c r="H68" s="55">
        <v>60</v>
      </c>
      <c r="I68" s="56">
        <v>20082647171736</v>
      </c>
      <c r="J68" s="57">
        <v>82647171732</v>
      </c>
      <c r="Q68" s="50"/>
      <c r="R68" s="47"/>
      <c r="S68" s="50"/>
      <c r="T68" s="51"/>
    </row>
    <row r="69" spans="1:20" s="69" customFormat="1" x14ac:dyDescent="0.2">
      <c r="A69" s="49" t="s">
        <v>131</v>
      </c>
      <c r="B69" s="49" t="s">
        <v>151</v>
      </c>
      <c r="C69" s="52">
        <v>57.834000000000003</v>
      </c>
      <c r="D69" s="43">
        <f t="shared" si="5"/>
        <v>0</v>
      </c>
      <c r="E69" s="60">
        <f>C69*D69</f>
        <v>0</v>
      </c>
      <c r="F69" s="55">
        <v>5</v>
      </c>
      <c r="G69" s="56">
        <v>10082647171753</v>
      </c>
      <c r="H69" s="55">
        <v>60</v>
      </c>
      <c r="I69" s="56">
        <v>20082647171750</v>
      </c>
      <c r="J69" s="57">
        <v>82647171756</v>
      </c>
      <c r="L69" s="49"/>
      <c r="M69" s="49"/>
      <c r="N69" s="49"/>
      <c r="O69" s="49"/>
      <c r="P69" s="49"/>
      <c r="Q69" s="50"/>
      <c r="R69" s="47"/>
      <c r="S69" s="50"/>
      <c r="T69" s="51"/>
    </row>
    <row r="70" spans="1:20" s="69" customFormat="1" x14ac:dyDescent="0.2">
      <c r="A70" s="49" t="s">
        <v>132</v>
      </c>
      <c r="B70" s="49" t="s">
        <v>152</v>
      </c>
      <c r="C70" s="52">
        <v>53.97</v>
      </c>
      <c r="D70" s="43">
        <f t="shared" si="5"/>
        <v>0</v>
      </c>
      <c r="E70" s="60">
        <f>C70*D70</f>
        <v>0</v>
      </c>
      <c r="F70" s="55">
        <v>5</v>
      </c>
      <c r="G70" s="56">
        <v>10082647171760</v>
      </c>
      <c r="H70" s="55">
        <v>60</v>
      </c>
      <c r="I70" s="56">
        <v>20082647171767</v>
      </c>
      <c r="J70" s="57">
        <v>82647171763</v>
      </c>
      <c r="L70" s="49"/>
      <c r="M70" s="49"/>
      <c r="N70" s="49"/>
      <c r="O70" s="49"/>
      <c r="P70" s="49"/>
      <c r="Q70" s="50"/>
      <c r="R70" s="47"/>
      <c r="S70" s="50"/>
      <c r="T70" s="51"/>
    </row>
    <row r="71" spans="1:20" s="69" customFormat="1" x14ac:dyDescent="0.2">
      <c r="A71" s="49" t="s">
        <v>133</v>
      </c>
      <c r="B71" s="49" t="s">
        <v>153</v>
      </c>
      <c r="C71" s="52">
        <v>55.051500000000004</v>
      </c>
      <c r="D71" s="43">
        <f t="shared" si="5"/>
        <v>0</v>
      </c>
      <c r="E71" s="60">
        <f>C71*D71</f>
        <v>0</v>
      </c>
      <c r="F71" s="55">
        <v>5</v>
      </c>
      <c r="G71" s="56">
        <v>10082647171777</v>
      </c>
      <c r="H71" s="55">
        <v>60</v>
      </c>
      <c r="I71" s="56">
        <v>20082647171774</v>
      </c>
      <c r="J71" s="57">
        <v>82647171770</v>
      </c>
      <c r="L71" s="49"/>
      <c r="M71" s="49"/>
      <c r="N71" s="49"/>
      <c r="O71" s="49"/>
      <c r="P71" s="49"/>
      <c r="Q71" s="50"/>
      <c r="R71" s="47"/>
      <c r="S71" s="50"/>
      <c r="T71" s="51"/>
    </row>
    <row r="72" spans="1:20" s="69" customFormat="1" x14ac:dyDescent="0.2">
      <c r="A72" s="49" t="s">
        <v>134</v>
      </c>
      <c r="B72" s="49" t="s">
        <v>154</v>
      </c>
      <c r="C72" s="52">
        <v>52.6995</v>
      </c>
      <c r="D72" s="43">
        <f t="shared" si="5"/>
        <v>0</v>
      </c>
      <c r="E72" s="60">
        <f>C72*D72</f>
        <v>0</v>
      </c>
      <c r="F72" s="55">
        <v>5</v>
      </c>
      <c r="G72" s="56">
        <v>10082647171791</v>
      </c>
      <c r="H72" s="55">
        <v>60</v>
      </c>
      <c r="I72" s="56">
        <v>20082647171798</v>
      </c>
      <c r="J72" s="57">
        <v>82647171794</v>
      </c>
      <c r="L72" s="49"/>
      <c r="M72" s="49"/>
      <c r="N72" s="49"/>
      <c r="O72" s="49"/>
      <c r="P72" s="49"/>
      <c r="Q72" s="50"/>
      <c r="R72" s="47"/>
      <c r="S72" s="50"/>
      <c r="T72" s="51"/>
    </row>
    <row r="73" spans="1:20" s="69" customFormat="1" x14ac:dyDescent="0.2">
      <c r="A73" s="49" t="s">
        <v>135</v>
      </c>
      <c r="B73" s="49" t="s">
        <v>155</v>
      </c>
      <c r="C73" s="52">
        <v>95.0565</v>
      </c>
      <c r="D73" s="43">
        <f t="shared" si="5"/>
        <v>0</v>
      </c>
      <c r="E73" s="60">
        <f>C73*D73</f>
        <v>0</v>
      </c>
      <c r="F73" s="55">
        <v>2</v>
      </c>
      <c r="G73" s="56">
        <v>10082647178479</v>
      </c>
      <c r="H73" s="55">
        <v>20</v>
      </c>
      <c r="I73" s="56">
        <v>20082647178476</v>
      </c>
      <c r="J73" s="57">
        <v>82647178472</v>
      </c>
      <c r="L73" s="49"/>
      <c r="M73" s="49"/>
      <c r="N73" s="49"/>
      <c r="O73" s="49"/>
      <c r="P73" s="49"/>
      <c r="Q73" s="50"/>
      <c r="R73" s="47"/>
      <c r="S73" s="50"/>
      <c r="T73" s="51"/>
    </row>
    <row r="74" spans="1:20" s="69" customFormat="1" x14ac:dyDescent="0.2">
      <c r="A74" s="49" t="s">
        <v>136</v>
      </c>
      <c r="B74" s="49" t="s">
        <v>156</v>
      </c>
      <c r="C74" s="52">
        <v>125.0865</v>
      </c>
      <c r="D74" s="43">
        <f t="shared" si="5"/>
        <v>0</v>
      </c>
      <c r="E74" s="60">
        <f>C74*D74</f>
        <v>0</v>
      </c>
      <c r="F74" s="55">
        <v>2</v>
      </c>
      <c r="G74" s="56">
        <v>10082647178486</v>
      </c>
      <c r="H74" s="55">
        <v>12</v>
      </c>
      <c r="I74" s="56">
        <v>20082647178483</v>
      </c>
      <c r="J74" s="57">
        <v>82647178489</v>
      </c>
      <c r="L74" s="49"/>
      <c r="M74" s="49"/>
      <c r="N74" s="49"/>
      <c r="O74" s="49"/>
      <c r="P74" s="49"/>
      <c r="Q74" s="50"/>
      <c r="R74" s="47"/>
      <c r="S74" s="50"/>
      <c r="T74" s="51"/>
    </row>
    <row r="75" spans="1:20" s="69" customFormat="1" x14ac:dyDescent="0.2">
      <c r="A75" s="49" t="s">
        <v>137</v>
      </c>
      <c r="B75" s="49" t="s">
        <v>138</v>
      </c>
      <c r="C75" s="52">
        <v>33.579000000000001</v>
      </c>
      <c r="D75" s="43">
        <f t="shared" si="5"/>
        <v>0</v>
      </c>
      <c r="E75" s="60">
        <f>C75*D75</f>
        <v>0</v>
      </c>
      <c r="F75" s="55">
        <v>12</v>
      </c>
      <c r="G75" s="56">
        <v>10082647185033</v>
      </c>
      <c r="H75" s="55">
        <v>120</v>
      </c>
      <c r="I75" s="56">
        <v>20082647185030</v>
      </c>
      <c r="J75" s="57">
        <v>82647185036</v>
      </c>
      <c r="L75" s="49"/>
      <c r="M75" s="49"/>
      <c r="N75" s="49"/>
      <c r="O75" s="49"/>
      <c r="P75" s="49"/>
      <c r="Q75" s="50"/>
      <c r="R75" s="47"/>
      <c r="S75" s="50"/>
      <c r="T75" s="51"/>
    </row>
    <row r="76" spans="1:20" s="69" customFormat="1" x14ac:dyDescent="0.2">
      <c r="A76" s="49" t="s">
        <v>139</v>
      </c>
      <c r="B76" s="49" t="s">
        <v>140</v>
      </c>
      <c r="C76" s="52">
        <v>29.368500000000001</v>
      </c>
      <c r="D76" s="43">
        <f t="shared" si="5"/>
        <v>0</v>
      </c>
      <c r="E76" s="60">
        <f>C76*D76</f>
        <v>0</v>
      </c>
      <c r="F76" s="55">
        <v>12</v>
      </c>
      <c r="G76" s="56">
        <v>10082647185026</v>
      </c>
      <c r="H76" s="55">
        <v>72</v>
      </c>
      <c r="I76" s="56">
        <v>20082647185023</v>
      </c>
      <c r="J76" s="57">
        <v>82647185029</v>
      </c>
      <c r="L76" s="49"/>
      <c r="M76" s="49"/>
      <c r="N76" s="49"/>
      <c r="O76" s="49"/>
      <c r="P76" s="49"/>
      <c r="Q76" s="50"/>
      <c r="R76" s="47"/>
      <c r="S76" s="50"/>
      <c r="T76" s="51"/>
    </row>
    <row r="77" spans="1:20" s="69" customFormat="1" x14ac:dyDescent="0.2">
      <c r="A77" s="49" t="s">
        <v>141</v>
      </c>
      <c r="B77" s="49" t="s">
        <v>142</v>
      </c>
      <c r="C77" s="52">
        <v>60.480000000000004</v>
      </c>
      <c r="D77" s="43">
        <f t="shared" si="5"/>
        <v>0</v>
      </c>
      <c r="E77" s="60">
        <f>C77*D77</f>
        <v>0</v>
      </c>
      <c r="F77" s="55">
        <v>2</v>
      </c>
      <c r="G77" s="56">
        <v>10082647185019</v>
      </c>
      <c r="H77" s="55">
        <v>20</v>
      </c>
      <c r="I77" s="56">
        <v>20082647185016</v>
      </c>
      <c r="J77" s="57">
        <v>82647185012</v>
      </c>
      <c r="L77" s="49"/>
      <c r="M77" s="49"/>
      <c r="N77" s="49"/>
      <c r="O77" s="49"/>
      <c r="P77" s="49"/>
      <c r="Q77" s="50"/>
      <c r="R77" s="47"/>
      <c r="S77" s="50"/>
      <c r="T77" s="51"/>
    </row>
    <row r="78" spans="1:20" s="69" customFormat="1" x14ac:dyDescent="0.2">
      <c r="A78" s="49" t="s">
        <v>143</v>
      </c>
      <c r="B78" s="49" t="s">
        <v>180</v>
      </c>
      <c r="C78" s="52">
        <v>105.6405</v>
      </c>
      <c r="D78" s="43">
        <f t="shared" si="5"/>
        <v>0</v>
      </c>
      <c r="E78" s="60">
        <f>C78*D78</f>
        <v>0</v>
      </c>
      <c r="F78" s="55">
        <v>2</v>
      </c>
      <c r="G78" s="56">
        <v>10082647184999</v>
      </c>
      <c r="H78" s="55">
        <v>20</v>
      </c>
      <c r="I78" s="56">
        <v>20082647184996</v>
      </c>
      <c r="J78" s="57">
        <v>82647184992</v>
      </c>
      <c r="L78" s="49"/>
      <c r="M78" s="49"/>
      <c r="N78" s="49"/>
      <c r="O78" s="49"/>
      <c r="P78" s="49"/>
      <c r="Q78" s="50"/>
      <c r="R78" s="47"/>
      <c r="S78" s="50"/>
      <c r="T78" s="51"/>
    </row>
    <row r="79" spans="1:20" s="49" customFormat="1" x14ac:dyDescent="0.2">
      <c r="A79" s="49" t="s">
        <v>144</v>
      </c>
      <c r="B79" s="49" t="s">
        <v>145</v>
      </c>
      <c r="C79" s="52">
        <v>105.54600000000001</v>
      </c>
      <c r="D79" s="43">
        <f t="shared" si="5"/>
        <v>0</v>
      </c>
      <c r="E79" s="60">
        <f>C79*D79</f>
        <v>0</v>
      </c>
      <c r="F79" s="55">
        <v>2</v>
      </c>
      <c r="G79" s="56">
        <v>10082647184982</v>
      </c>
      <c r="H79" s="55">
        <v>20</v>
      </c>
      <c r="I79" s="56">
        <v>20082647184989</v>
      </c>
      <c r="J79" s="57">
        <v>82647184985</v>
      </c>
      <c r="Q79" s="50"/>
      <c r="R79" s="47"/>
      <c r="S79" s="50"/>
      <c r="T79" s="51"/>
    </row>
    <row r="80" spans="1:20" s="49" customFormat="1" x14ac:dyDescent="0.2">
      <c r="A80" s="49" t="s">
        <v>146</v>
      </c>
      <c r="B80" s="49" t="s">
        <v>147</v>
      </c>
      <c r="C80" s="52">
        <v>122.7555</v>
      </c>
      <c r="D80" s="43">
        <f t="shared" si="5"/>
        <v>0</v>
      </c>
      <c r="E80" s="60">
        <f>C80*D80</f>
        <v>0</v>
      </c>
      <c r="F80" s="55">
        <v>2</v>
      </c>
      <c r="G80" s="56">
        <v>10082647185002</v>
      </c>
      <c r="H80" s="55">
        <v>20</v>
      </c>
      <c r="I80" s="56">
        <v>20082647185009</v>
      </c>
      <c r="J80" s="57">
        <v>82647185005</v>
      </c>
      <c r="Q80" s="50"/>
      <c r="R80" s="47"/>
      <c r="S80" s="50"/>
      <c r="T80" s="51"/>
    </row>
    <row r="81" spans="1:20" s="49" customFormat="1" x14ac:dyDescent="0.2">
      <c r="A81" s="49" t="s">
        <v>170</v>
      </c>
      <c r="B81" s="49" t="s">
        <v>181</v>
      </c>
      <c r="C81" s="52">
        <v>10.615499999999999</v>
      </c>
      <c r="D81" s="53">
        <f>$E$6</f>
        <v>0</v>
      </c>
      <c r="E81" s="54">
        <f>C81*D81</f>
        <v>0</v>
      </c>
      <c r="F81" s="55">
        <v>1</v>
      </c>
      <c r="G81" s="56">
        <v>10082647065137</v>
      </c>
      <c r="H81" s="55">
        <v>100</v>
      </c>
      <c r="I81" s="56">
        <v>20082647065134</v>
      </c>
      <c r="J81" s="57">
        <v>82647065130</v>
      </c>
      <c r="Q81" s="50"/>
      <c r="R81" s="47"/>
      <c r="S81" s="50"/>
      <c r="T81" s="51"/>
    </row>
    <row r="82" spans="1:20" s="49" customFormat="1" x14ac:dyDescent="0.2">
      <c r="A82" s="58" t="s">
        <v>97</v>
      </c>
      <c r="B82" s="64"/>
      <c r="C82" s="70"/>
      <c r="D82" s="43" t="s">
        <v>67</v>
      </c>
      <c r="E82" s="71" t="s">
        <v>67</v>
      </c>
      <c r="F82" s="72"/>
      <c r="G82" s="73"/>
      <c r="H82" s="72"/>
      <c r="I82" s="73"/>
      <c r="J82" s="74"/>
      <c r="Q82" s="50"/>
      <c r="R82" s="47"/>
      <c r="S82" s="50"/>
      <c r="T82" s="51"/>
    </row>
    <row r="83" spans="1:20" s="49" customFormat="1" x14ac:dyDescent="0.2">
      <c r="A83" s="75" t="s">
        <v>98</v>
      </c>
      <c r="B83" s="64" t="s">
        <v>99</v>
      </c>
      <c r="C83" s="71">
        <v>6.0060000000000002</v>
      </c>
      <c r="D83" s="43">
        <f>$E$6</f>
        <v>0</v>
      </c>
      <c r="E83" s="71">
        <f>C83*D83</f>
        <v>0</v>
      </c>
      <c r="F83" s="72">
        <v>50</v>
      </c>
      <c r="G83" s="73">
        <v>10082647026930</v>
      </c>
      <c r="H83" s="72">
        <v>500</v>
      </c>
      <c r="I83" s="73">
        <v>20082647026937</v>
      </c>
      <c r="J83" s="74">
        <v>82647026933</v>
      </c>
      <c r="Q83" s="50"/>
      <c r="R83" s="47"/>
      <c r="S83" s="50"/>
      <c r="T83" s="51"/>
    </row>
    <row r="84" spans="1:20" s="49" customFormat="1" x14ac:dyDescent="0.2">
      <c r="A84" s="75" t="s">
        <v>100</v>
      </c>
      <c r="B84" s="76" t="s">
        <v>101</v>
      </c>
      <c r="C84" s="71">
        <v>3.9899999999999998</v>
      </c>
      <c r="D84" s="43">
        <f>$E$6</f>
        <v>0</v>
      </c>
      <c r="E84" s="71">
        <f>C84*D84</f>
        <v>0</v>
      </c>
      <c r="F84" s="72">
        <v>20</v>
      </c>
      <c r="G84" s="73">
        <v>10082647178493</v>
      </c>
      <c r="H84" s="72">
        <v>200</v>
      </c>
      <c r="I84" s="73">
        <v>20082647178490</v>
      </c>
      <c r="J84" s="74">
        <v>82647178496</v>
      </c>
      <c r="Q84" s="50"/>
      <c r="R84" s="47"/>
      <c r="S84" s="50"/>
      <c r="T84" s="51"/>
    </row>
    <row r="85" spans="1:20" s="49" customFormat="1" x14ac:dyDescent="0.2">
      <c r="A85" s="49" t="s">
        <v>182</v>
      </c>
      <c r="B85" s="49" t="s">
        <v>183</v>
      </c>
      <c r="C85" s="71">
        <v>5.7435</v>
      </c>
      <c r="D85" s="43">
        <f>$E$6</f>
        <v>0</v>
      </c>
      <c r="E85" s="71">
        <f>C85*D85</f>
        <v>0</v>
      </c>
      <c r="F85" s="72">
        <v>20</v>
      </c>
      <c r="G85" s="73">
        <v>10082647193335</v>
      </c>
      <c r="H85" s="72">
        <v>200</v>
      </c>
      <c r="I85" s="73">
        <v>20082647193332</v>
      </c>
      <c r="J85" s="74">
        <v>82647193338</v>
      </c>
      <c r="Q85" s="50"/>
      <c r="R85" s="47"/>
      <c r="S85" s="50"/>
      <c r="T85" s="51"/>
    </row>
    <row r="86" spans="1:20" s="49" customFormat="1" x14ac:dyDescent="0.2">
      <c r="A86" s="58" t="s">
        <v>125</v>
      </c>
      <c r="C86" s="52"/>
      <c r="D86" s="43"/>
      <c r="E86" s="71"/>
      <c r="F86" s="55"/>
      <c r="G86" s="56"/>
      <c r="H86" s="55"/>
      <c r="I86" s="56"/>
      <c r="J86" s="57"/>
      <c r="Q86" s="50"/>
      <c r="R86" s="47"/>
      <c r="S86" s="50"/>
      <c r="T86" s="51"/>
    </row>
    <row r="87" spans="1:20" s="77" customFormat="1" x14ac:dyDescent="0.2">
      <c r="A87" s="77" t="s">
        <v>105</v>
      </c>
      <c r="B87" s="77" t="s">
        <v>106</v>
      </c>
      <c r="C87" s="78">
        <v>3.1500000000000004</v>
      </c>
      <c r="D87" s="53">
        <f t="shared" ref="D87:D96" si="6">$E$6</f>
        <v>0</v>
      </c>
      <c r="E87" s="54">
        <f>C87*D87</f>
        <v>0</v>
      </c>
      <c r="F87" s="79">
        <v>25</v>
      </c>
      <c r="G87" s="80">
        <v>10082647167640</v>
      </c>
      <c r="H87" s="79">
        <v>100</v>
      </c>
      <c r="I87" s="80">
        <v>20082647167647</v>
      </c>
      <c r="J87" s="81">
        <v>82647167643</v>
      </c>
      <c r="L87" s="49"/>
      <c r="M87" s="49"/>
      <c r="N87" s="49"/>
      <c r="O87" s="49"/>
      <c r="P87" s="49"/>
      <c r="Q87" s="50"/>
      <c r="R87" s="47"/>
      <c r="S87" s="50"/>
      <c r="T87" s="51"/>
    </row>
    <row r="88" spans="1:20" s="77" customFormat="1" x14ac:dyDescent="0.2">
      <c r="A88" s="77" t="s">
        <v>107</v>
      </c>
      <c r="B88" s="77" t="s">
        <v>108</v>
      </c>
      <c r="C88" s="78">
        <v>3.6120000000000001</v>
      </c>
      <c r="D88" s="53">
        <f t="shared" si="6"/>
        <v>0</v>
      </c>
      <c r="E88" s="54">
        <f>C88*D88</f>
        <v>0</v>
      </c>
      <c r="F88" s="79">
        <v>25</v>
      </c>
      <c r="G88" s="80">
        <v>10082647167657</v>
      </c>
      <c r="H88" s="79">
        <v>100</v>
      </c>
      <c r="I88" s="80">
        <v>20082647167654</v>
      </c>
      <c r="J88" s="81">
        <v>82647167650</v>
      </c>
      <c r="L88" s="49"/>
      <c r="M88" s="49"/>
      <c r="N88" s="49"/>
      <c r="O88" s="49"/>
      <c r="P88" s="49"/>
      <c r="Q88" s="50"/>
      <c r="R88" s="47"/>
      <c r="S88" s="50"/>
      <c r="T88" s="51"/>
    </row>
    <row r="89" spans="1:20" s="77" customFormat="1" x14ac:dyDescent="0.2">
      <c r="A89" s="77" t="s">
        <v>109</v>
      </c>
      <c r="B89" s="77" t="s">
        <v>110</v>
      </c>
      <c r="C89" s="78">
        <v>4.4625000000000004</v>
      </c>
      <c r="D89" s="53">
        <f t="shared" si="6"/>
        <v>0</v>
      </c>
      <c r="E89" s="54">
        <f>C89*D89</f>
        <v>0</v>
      </c>
      <c r="F89" s="79">
        <v>10</v>
      </c>
      <c r="G89" s="80">
        <v>10082647167664</v>
      </c>
      <c r="H89" s="79">
        <v>40</v>
      </c>
      <c r="I89" s="80">
        <v>20082647167661</v>
      </c>
      <c r="J89" s="81">
        <v>82647167667</v>
      </c>
      <c r="L89" s="49"/>
      <c r="M89" s="49"/>
      <c r="N89" s="49"/>
      <c r="O89" s="49"/>
      <c r="P89" s="49"/>
      <c r="Q89" s="50"/>
      <c r="R89" s="47"/>
      <c r="S89" s="50"/>
      <c r="T89" s="51"/>
    </row>
    <row r="90" spans="1:20" s="33" customFormat="1" x14ac:dyDescent="0.2">
      <c r="A90" s="33" t="s">
        <v>111</v>
      </c>
      <c r="B90" s="33" t="s">
        <v>112</v>
      </c>
      <c r="C90" s="34">
        <v>6.5520000000000005</v>
      </c>
      <c r="D90" s="35">
        <f t="shared" si="6"/>
        <v>0</v>
      </c>
      <c r="E90" s="36">
        <f>C90*D90</f>
        <v>0</v>
      </c>
      <c r="F90" s="37">
        <v>10</v>
      </c>
      <c r="G90" s="38">
        <v>10082647167671</v>
      </c>
      <c r="H90" s="37">
        <v>40</v>
      </c>
      <c r="I90" s="38">
        <v>20082647167678</v>
      </c>
      <c r="J90" s="39">
        <v>82647167674</v>
      </c>
      <c r="L90"/>
      <c r="M90"/>
      <c r="N90"/>
      <c r="O90"/>
      <c r="P90"/>
      <c r="Q90" s="23"/>
      <c r="R90" s="22"/>
      <c r="S90" s="23"/>
      <c r="T90" s="24"/>
    </row>
    <row r="91" spans="1:20" s="33" customFormat="1" x14ac:dyDescent="0.2">
      <c r="A91" s="33" t="s">
        <v>113</v>
      </c>
      <c r="B91" s="33" t="s">
        <v>114</v>
      </c>
      <c r="C91" s="34">
        <v>6.8250000000000002</v>
      </c>
      <c r="D91" s="35">
        <f t="shared" si="6"/>
        <v>0</v>
      </c>
      <c r="E91" s="36">
        <f>C91*D91</f>
        <v>0</v>
      </c>
      <c r="F91" s="37">
        <v>10</v>
      </c>
      <c r="G91" s="38">
        <v>10082647167688</v>
      </c>
      <c r="H91" s="37">
        <v>40</v>
      </c>
      <c r="I91" s="38">
        <v>20082647167685</v>
      </c>
      <c r="J91" s="39">
        <v>82647167681</v>
      </c>
      <c r="L91"/>
      <c r="M91"/>
      <c r="N91"/>
      <c r="O91"/>
      <c r="P91"/>
      <c r="Q91" s="23"/>
      <c r="R91" s="22"/>
      <c r="S91" s="23"/>
      <c r="T91" s="24"/>
    </row>
    <row r="92" spans="1:20" s="33" customFormat="1" x14ac:dyDescent="0.2">
      <c r="A92" s="33" t="s">
        <v>115</v>
      </c>
      <c r="B92" s="33" t="s">
        <v>116</v>
      </c>
      <c r="C92" s="34">
        <v>3.1500000000000004</v>
      </c>
      <c r="D92" s="35">
        <f t="shared" si="6"/>
        <v>0</v>
      </c>
      <c r="E92" s="36">
        <f>C92*D92</f>
        <v>0</v>
      </c>
      <c r="F92" s="37">
        <v>25</v>
      </c>
      <c r="G92" s="38">
        <v>10082647167695</v>
      </c>
      <c r="H92" s="37">
        <v>100</v>
      </c>
      <c r="I92" s="38">
        <v>20082647167692</v>
      </c>
      <c r="J92" s="39">
        <v>82647167698</v>
      </c>
      <c r="L92"/>
      <c r="M92"/>
      <c r="N92"/>
      <c r="O92"/>
      <c r="P92"/>
      <c r="Q92" s="23"/>
      <c r="R92" s="22"/>
      <c r="S92" s="23"/>
      <c r="T92" s="24"/>
    </row>
    <row r="93" spans="1:20" s="33" customFormat="1" x14ac:dyDescent="0.2">
      <c r="A93" s="33" t="s">
        <v>117</v>
      </c>
      <c r="B93" s="33" t="s">
        <v>118</v>
      </c>
      <c r="C93" s="34">
        <v>3.6120000000000001</v>
      </c>
      <c r="D93" s="35">
        <f t="shared" si="6"/>
        <v>0</v>
      </c>
      <c r="E93" s="36">
        <f>C93*D93</f>
        <v>0</v>
      </c>
      <c r="F93" s="37">
        <v>25</v>
      </c>
      <c r="G93" s="38">
        <v>10082647167701</v>
      </c>
      <c r="H93" s="37">
        <v>100</v>
      </c>
      <c r="I93" s="38">
        <v>20082647167708</v>
      </c>
      <c r="J93" s="39">
        <v>82647167704</v>
      </c>
      <c r="L93"/>
      <c r="M93"/>
      <c r="N93"/>
      <c r="O93"/>
      <c r="P93"/>
      <c r="Q93" s="23"/>
      <c r="R93" s="22"/>
      <c r="S93" s="23"/>
      <c r="T93" s="24"/>
    </row>
    <row r="94" spans="1:20" s="33" customFormat="1" x14ac:dyDescent="0.2">
      <c r="A94" s="33" t="s">
        <v>119</v>
      </c>
      <c r="B94" s="33" t="s">
        <v>120</v>
      </c>
      <c r="C94" s="34">
        <v>4.4625000000000004</v>
      </c>
      <c r="D94" s="35">
        <f t="shared" si="6"/>
        <v>0</v>
      </c>
      <c r="E94" s="36">
        <f>C94*D94</f>
        <v>0</v>
      </c>
      <c r="F94" s="37">
        <v>10</v>
      </c>
      <c r="G94" s="38">
        <v>10082647167718</v>
      </c>
      <c r="H94" s="37">
        <v>40</v>
      </c>
      <c r="I94" s="38">
        <v>20082647167715</v>
      </c>
      <c r="J94" s="39">
        <v>82647167711</v>
      </c>
      <c r="L94"/>
      <c r="M94"/>
      <c r="N94"/>
      <c r="O94"/>
      <c r="P94"/>
      <c r="Q94" s="23"/>
      <c r="R94" s="22"/>
      <c r="S94" s="23"/>
      <c r="T94" s="24"/>
    </row>
    <row r="95" spans="1:20" s="33" customFormat="1" x14ac:dyDescent="0.2">
      <c r="A95" s="33" t="s">
        <v>121</v>
      </c>
      <c r="B95" s="33" t="s">
        <v>122</v>
      </c>
      <c r="C95" s="34">
        <v>6.8775000000000004</v>
      </c>
      <c r="D95" s="35">
        <f t="shared" si="6"/>
        <v>0</v>
      </c>
      <c r="E95" s="36">
        <f>C95*D95</f>
        <v>0</v>
      </c>
      <c r="F95" s="37">
        <v>10</v>
      </c>
      <c r="G95" s="38">
        <v>10082647167725</v>
      </c>
      <c r="H95" s="37">
        <v>40</v>
      </c>
      <c r="I95" s="38">
        <v>20082647167722</v>
      </c>
      <c r="J95" s="39">
        <v>82647167728</v>
      </c>
      <c r="L95"/>
      <c r="M95"/>
      <c r="N95"/>
      <c r="O95"/>
      <c r="P95"/>
      <c r="Q95" s="23"/>
      <c r="R95" s="22"/>
      <c r="S95" s="23"/>
      <c r="T95" s="24"/>
    </row>
    <row r="96" spans="1:20" s="33" customFormat="1" x14ac:dyDescent="0.2">
      <c r="A96" s="33" t="s">
        <v>123</v>
      </c>
      <c r="B96" s="33" t="s">
        <v>124</v>
      </c>
      <c r="C96" s="34">
        <v>7.14</v>
      </c>
      <c r="D96" s="35">
        <f t="shared" si="6"/>
        <v>0</v>
      </c>
      <c r="E96" s="36">
        <f>C96*D96</f>
        <v>0</v>
      </c>
      <c r="F96" s="37">
        <v>10</v>
      </c>
      <c r="G96" s="38">
        <v>10082647167732</v>
      </c>
      <c r="H96" s="37">
        <v>40</v>
      </c>
      <c r="I96" s="38">
        <v>20082647167739</v>
      </c>
      <c r="J96" s="39">
        <v>82647167735</v>
      </c>
      <c r="L96"/>
      <c r="M96"/>
      <c r="N96"/>
      <c r="O96"/>
      <c r="P96"/>
      <c r="Q96" s="23"/>
      <c r="R96" s="22"/>
      <c r="S96" s="23"/>
      <c r="T96" s="24"/>
    </row>
    <row r="97" spans="2:20" s="33" customFormat="1" x14ac:dyDescent="0.2">
      <c r="C97" s="34"/>
      <c r="F97" s="37"/>
      <c r="G97" s="38"/>
      <c r="H97" s="37"/>
      <c r="I97" s="38"/>
      <c r="J97" s="39"/>
      <c r="L97"/>
      <c r="M97"/>
      <c r="N97"/>
      <c r="O97"/>
      <c r="P97"/>
      <c r="Q97" s="23"/>
      <c r="R97" s="22"/>
      <c r="S97" s="23"/>
      <c r="T97" s="24"/>
    </row>
    <row r="98" spans="2:20" x14ac:dyDescent="0.2">
      <c r="B98" t="s">
        <v>67</v>
      </c>
    </row>
    <row r="99" spans="2:20" x14ac:dyDescent="0.2">
      <c r="B99" t="s">
        <v>67</v>
      </c>
    </row>
  </sheetData>
  <autoFilter ref="A5:J96" xr:uid="{00000000-0001-0000-0000-000000000000}"/>
  <sortState xmlns:xlrd2="http://schemas.microsoft.com/office/spreadsheetml/2017/richdata2" ref="A39:T42">
    <sortCondition ref="A39"/>
  </sortState>
  <phoneticPr fontId="2" type="noConversion"/>
  <printOptions horizontalCentered="1" gridLines="1"/>
  <pageMargins left="0.25" right="0.25" top="1" bottom="1" header="0.25" footer="0.25"/>
  <pageSetup scale="59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WSF</vt:lpstr>
      <vt:lpstr>WSF!Print_Area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2019-05-20T20:12:22Z</cp:lastPrinted>
  <dcterms:created xsi:type="dcterms:W3CDTF">2010-12-01T18:47:58Z</dcterms:created>
  <dcterms:modified xsi:type="dcterms:W3CDTF">2022-04-27T18:50:41Z</dcterms:modified>
</cp:coreProperties>
</file>